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rmcnas\Общая\1. Мероприятия\2023\Зарница\"/>
    </mc:Choice>
  </mc:AlternateContent>
  <xr:revisionPtr revIDLastSave="0" documentId="13_ncr:1_{10FA708B-07B7-43EE-9737-72099BB27178}" xr6:coauthVersionLast="45" xr6:coauthVersionMax="45" xr10:uidLastSave="{00000000-0000-0000-0000-000000000000}"/>
  <bookViews>
    <workbookView xWindow="-120" yWindow="-120" windowWidth="29040" windowHeight="15840" firstSheet="10" activeTab="15" xr2:uid="{00000000-000D-0000-FFFF-FFFF00000000}"/>
  </bookViews>
  <sheets>
    <sheet name="Смотр строя" sheetId="24" r:id="rId1"/>
    <sheet name="Строевая" sheetId="25" r:id="rId2"/>
    <sheet name="Итоговый строевая" sheetId="26" r:id="rId3"/>
    <sheet name="страницы истории" sheetId="22" r:id="rId4"/>
    <sheet name="пострадавший" sheetId="6" r:id="rId5"/>
    <sheet name="сборка автомата" sheetId="8" r:id="rId6"/>
    <sheet name="Сборка-разбока личка девушки" sheetId="37" r:id="rId7"/>
    <sheet name="Сборка-разбока личка юноши" sheetId="38" r:id="rId8"/>
    <sheet name="снаряж магаз" sheetId="27" r:id="rId9"/>
    <sheet name="стрельба" sheetId="11" r:id="rId10"/>
    <sheet name="Стрельба личка девушки" sheetId="35" r:id="rId11"/>
    <sheet name="Стрельба личка юноши" sheetId="36" r:id="rId12"/>
    <sheet name="метание гранат" sheetId="13" r:id="rId13"/>
    <sheet name="ИТОГОВЫЙ  огневой рубеж" sheetId="14" r:id="rId14"/>
    <sheet name="ЗОМП" sheetId="34" r:id="rId15"/>
    <sheet name="ИТОГОВЫЙ  ПРОТОКОЛ" sheetId="16" r:id="rId16"/>
  </sheets>
  <externalReferences>
    <externalReference r:id="rId17"/>
  </externalReferences>
  <definedNames>
    <definedName name="_Hlk102720853" localSheetId="15">'ИТОГОВЫЙ  ПРОТОКОЛ'!$C$8</definedName>
    <definedName name="_xlnm._FilterDatabase" localSheetId="13" hidden="1">'ИТОГОВЫЙ  огневой рубеж'!$B$8:$H$40</definedName>
    <definedName name="_xlnm.Print_Area" localSheetId="2">'Итоговый строевая'!$A$1:$F$42</definedName>
    <definedName name="_xlnm.Print_Area" localSheetId="12">'метание гранат'!$A$1:$F$342</definedName>
    <definedName name="_xlnm.Print_Area" localSheetId="4">пострадавший!$A$1:$F$42</definedName>
    <definedName name="_xlnm.Print_Area" localSheetId="5">'сборка автомата'!$A$1:$L$340</definedName>
    <definedName name="_xlnm.Print_Area" localSheetId="6">'Сборка-разбока личка девушки'!$A$1:$K$103</definedName>
    <definedName name="_xlnm.Print_Area" localSheetId="7">'Сборка-разбока личка юноши'!$A$1:$K$246</definedName>
    <definedName name="_xlnm.Print_Area" localSheetId="9">стрельба!$A$1:$E$45</definedName>
    <definedName name="_xlnm.Print_Area" localSheetId="1">Строевая!$A$1:$K$340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6" l="1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9" i="16"/>
  <c r="I244" i="38" l="1"/>
  <c r="H244" i="38"/>
  <c r="J244" i="38" s="1"/>
  <c r="I243" i="38"/>
  <c r="H243" i="38"/>
  <c r="I242" i="38"/>
  <c r="H242" i="38"/>
  <c r="I241" i="38"/>
  <c r="H241" i="38"/>
  <c r="I240" i="38"/>
  <c r="H240" i="38"/>
  <c r="I239" i="38"/>
  <c r="H239" i="38"/>
  <c r="J239" i="38" s="1"/>
  <c r="I238" i="38"/>
  <c r="H238" i="38"/>
  <c r="I237" i="38"/>
  <c r="H237" i="38"/>
  <c r="I236" i="38"/>
  <c r="H236" i="38"/>
  <c r="J236" i="38" s="1"/>
  <c r="I235" i="38"/>
  <c r="H235" i="38"/>
  <c r="I234" i="38"/>
  <c r="H234" i="38"/>
  <c r="J234" i="38" s="1"/>
  <c r="I233" i="38"/>
  <c r="H233" i="38"/>
  <c r="I232" i="38"/>
  <c r="H232" i="38"/>
  <c r="I231" i="38"/>
  <c r="H231" i="38"/>
  <c r="I230" i="38"/>
  <c r="H230" i="38"/>
  <c r="J230" i="38" s="1"/>
  <c r="I229" i="38"/>
  <c r="H229" i="38"/>
  <c r="J229" i="38" s="1"/>
  <c r="I228" i="38"/>
  <c r="H228" i="38"/>
  <c r="J228" i="38" s="1"/>
  <c r="I227" i="38"/>
  <c r="H227" i="38"/>
  <c r="J226" i="38"/>
  <c r="I226" i="38"/>
  <c r="H226" i="38"/>
  <c r="I225" i="38"/>
  <c r="H225" i="38"/>
  <c r="J225" i="38" s="1"/>
  <c r="I224" i="38"/>
  <c r="H224" i="38"/>
  <c r="J224" i="38" s="1"/>
  <c r="I223" i="38"/>
  <c r="H223" i="38"/>
  <c r="J223" i="38" s="1"/>
  <c r="I222" i="38"/>
  <c r="H222" i="38"/>
  <c r="J222" i="38" s="1"/>
  <c r="I221" i="38"/>
  <c r="H221" i="38"/>
  <c r="J221" i="38" s="1"/>
  <c r="I220" i="38"/>
  <c r="H220" i="38"/>
  <c r="J220" i="38" s="1"/>
  <c r="I219" i="38"/>
  <c r="H219" i="38"/>
  <c r="J219" i="38" s="1"/>
  <c r="I218" i="38"/>
  <c r="H218" i="38"/>
  <c r="I217" i="38"/>
  <c r="H217" i="38"/>
  <c r="J217" i="38" s="1"/>
  <c r="I216" i="38"/>
  <c r="H216" i="38"/>
  <c r="J216" i="38" s="1"/>
  <c r="I215" i="38"/>
  <c r="H215" i="38"/>
  <c r="J215" i="38" s="1"/>
  <c r="I214" i="38"/>
  <c r="H214" i="38"/>
  <c r="J214" i="38" s="1"/>
  <c r="I213" i="38"/>
  <c r="H213" i="38"/>
  <c r="J213" i="38" s="1"/>
  <c r="I212" i="38"/>
  <c r="H212" i="38"/>
  <c r="J212" i="38" s="1"/>
  <c r="I211" i="38"/>
  <c r="H211" i="38"/>
  <c r="J211" i="38" s="1"/>
  <c r="I210" i="38"/>
  <c r="H210" i="38"/>
  <c r="J210" i="38" s="1"/>
  <c r="I209" i="38"/>
  <c r="H209" i="38"/>
  <c r="J209" i="38" s="1"/>
  <c r="I208" i="38"/>
  <c r="H208" i="38"/>
  <c r="J208" i="38" s="1"/>
  <c r="I207" i="38"/>
  <c r="H207" i="38"/>
  <c r="J207" i="38" s="1"/>
  <c r="I206" i="38"/>
  <c r="H206" i="38"/>
  <c r="J206" i="38" s="1"/>
  <c r="I205" i="38"/>
  <c r="H205" i="38"/>
  <c r="J205" i="38" s="1"/>
  <c r="I204" i="38"/>
  <c r="H204" i="38"/>
  <c r="J204" i="38" s="1"/>
  <c r="I203" i="38"/>
  <c r="H203" i="38"/>
  <c r="I202" i="38"/>
  <c r="H202" i="38"/>
  <c r="I201" i="38"/>
  <c r="H201" i="38"/>
  <c r="J201" i="38" s="1"/>
  <c r="I200" i="38"/>
  <c r="H200" i="38"/>
  <c r="J200" i="38" s="1"/>
  <c r="I199" i="38"/>
  <c r="H199" i="38"/>
  <c r="J199" i="38" s="1"/>
  <c r="I198" i="38"/>
  <c r="H198" i="38"/>
  <c r="J198" i="38" s="1"/>
  <c r="I197" i="38"/>
  <c r="H197" i="38"/>
  <c r="J197" i="38" s="1"/>
  <c r="I196" i="38"/>
  <c r="H196" i="38"/>
  <c r="I195" i="38"/>
  <c r="H195" i="38"/>
  <c r="I194" i="38"/>
  <c r="H194" i="38"/>
  <c r="I193" i="38"/>
  <c r="H193" i="38"/>
  <c r="I192" i="38"/>
  <c r="H192" i="38"/>
  <c r="I191" i="38"/>
  <c r="H191" i="38"/>
  <c r="I190" i="38"/>
  <c r="H190" i="38"/>
  <c r="I189" i="38"/>
  <c r="H189" i="38"/>
  <c r="J189" i="38" s="1"/>
  <c r="I188" i="38"/>
  <c r="H188" i="38"/>
  <c r="J188" i="38" s="1"/>
  <c r="I187" i="38"/>
  <c r="H187" i="38"/>
  <c r="I186" i="38"/>
  <c r="H186" i="38"/>
  <c r="J186" i="38" s="1"/>
  <c r="I185" i="38"/>
  <c r="H185" i="38"/>
  <c r="J185" i="38" s="1"/>
  <c r="I184" i="38"/>
  <c r="H184" i="38"/>
  <c r="J184" i="38" s="1"/>
  <c r="I183" i="38"/>
  <c r="H183" i="38"/>
  <c r="J182" i="38"/>
  <c r="I182" i="38"/>
  <c r="H182" i="38"/>
  <c r="I181" i="38"/>
  <c r="H181" i="38"/>
  <c r="J181" i="38" s="1"/>
  <c r="I180" i="38"/>
  <c r="H180" i="38"/>
  <c r="J180" i="38" s="1"/>
  <c r="J179" i="38"/>
  <c r="I179" i="38"/>
  <c r="H179" i="38"/>
  <c r="I178" i="38"/>
  <c r="H178" i="38"/>
  <c r="J178" i="38" s="1"/>
  <c r="I177" i="38"/>
  <c r="H177" i="38"/>
  <c r="J177" i="38" s="1"/>
  <c r="I176" i="38"/>
  <c r="H176" i="38"/>
  <c r="I175" i="38"/>
  <c r="H175" i="38"/>
  <c r="J175" i="38" s="1"/>
  <c r="I174" i="38"/>
  <c r="H174" i="38"/>
  <c r="J174" i="38" s="1"/>
  <c r="I173" i="38"/>
  <c r="H173" i="38"/>
  <c r="I172" i="38"/>
  <c r="H172" i="38"/>
  <c r="J172" i="38" s="1"/>
  <c r="I171" i="38"/>
  <c r="H171" i="38"/>
  <c r="J171" i="38" s="1"/>
  <c r="I170" i="38"/>
  <c r="H170" i="38"/>
  <c r="I169" i="38"/>
  <c r="H169" i="38"/>
  <c r="J169" i="38" s="1"/>
  <c r="I168" i="38"/>
  <c r="H168" i="38"/>
  <c r="J168" i="38" s="1"/>
  <c r="I167" i="38"/>
  <c r="H167" i="38"/>
  <c r="J167" i="38" s="1"/>
  <c r="I166" i="38"/>
  <c r="H166" i="38"/>
  <c r="J166" i="38" s="1"/>
  <c r="I165" i="38"/>
  <c r="H165" i="38"/>
  <c r="I164" i="38"/>
  <c r="H164" i="38"/>
  <c r="J164" i="38" s="1"/>
  <c r="I163" i="38"/>
  <c r="H163" i="38"/>
  <c r="J163" i="38" s="1"/>
  <c r="I162" i="38"/>
  <c r="H162" i="38"/>
  <c r="J162" i="38" s="1"/>
  <c r="I161" i="38"/>
  <c r="H161" i="38"/>
  <c r="J161" i="38" s="1"/>
  <c r="I160" i="38"/>
  <c r="H160" i="38"/>
  <c r="J160" i="38" s="1"/>
  <c r="I159" i="38"/>
  <c r="H159" i="38"/>
  <c r="J159" i="38" s="1"/>
  <c r="I158" i="38"/>
  <c r="H158" i="38"/>
  <c r="J158" i="38" s="1"/>
  <c r="I157" i="38"/>
  <c r="H157" i="38"/>
  <c r="J157" i="38" s="1"/>
  <c r="I156" i="38"/>
  <c r="H156" i="38"/>
  <c r="J156" i="38" s="1"/>
  <c r="I155" i="38"/>
  <c r="H155" i="38"/>
  <c r="J155" i="38" s="1"/>
  <c r="I154" i="38"/>
  <c r="H154" i="38"/>
  <c r="J154" i="38" s="1"/>
  <c r="I153" i="38"/>
  <c r="H153" i="38"/>
  <c r="J153" i="38" s="1"/>
  <c r="I152" i="38"/>
  <c r="H152" i="38"/>
  <c r="I151" i="38"/>
  <c r="H151" i="38"/>
  <c r="I150" i="38"/>
  <c r="H150" i="38"/>
  <c r="I149" i="38"/>
  <c r="H149" i="38"/>
  <c r="J149" i="38" s="1"/>
  <c r="I148" i="38"/>
  <c r="H148" i="38"/>
  <c r="J148" i="38" s="1"/>
  <c r="I147" i="38"/>
  <c r="H147" i="38"/>
  <c r="J147" i="38" s="1"/>
  <c r="I146" i="38"/>
  <c r="H146" i="38"/>
  <c r="I145" i="38"/>
  <c r="H145" i="38"/>
  <c r="J145" i="38" s="1"/>
  <c r="I144" i="38"/>
  <c r="H144" i="38"/>
  <c r="J144" i="38" s="1"/>
  <c r="I143" i="38"/>
  <c r="H143" i="38"/>
  <c r="J143" i="38" s="1"/>
  <c r="I142" i="38"/>
  <c r="H142" i="38"/>
  <c r="J142" i="38" s="1"/>
  <c r="I141" i="38"/>
  <c r="H141" i="38"/>
  <c r="J141" i="38" s="1"/>
  <c r="I140" i="38"/>
  <c r="H140" i="38"/>
  <c r="J140" i="38" s="1"/>
  <c r="I139" i="38"/>
  <c r="H139" i="38"/>
  <c r="J139" i="38" s="1"/>
  <c r="I138" i="38"/>
  <c r="H138" i="38"/>
  <c r="J138" i="38" s="1"/>
  <c r="I137" i="38"/>
  <c r="H137" i="38"/>
  <c r="I136" i="38"/>
  <c r="H136" i="38"/>
  <c r="J136" i="38" s="1"/>
  <c r="I135" i="38"/>
  <c r="H135" i="38"/>
  <c r="J135" i="38" s="1"/>
  <c r="I134" i="38"/>
  <c r="H134" i="38"/>
  <c r="J134" i="38" s="1"/>
  <c r="I133" i="38"/>
  <c r="H133" i="38"/>
  <c r="J133" i="38" s="1"/>
  <c r="I132" i="38"/>
  <c r="H132" i="38"/>
  <c r="J132" i="38" s="1"/>
  <c r="I131" i="38"/>
  <c r="H131" i="38"/>
  <c r="J131" i="38" s="1"/>
  <c r="I130" i="38"/>
  <c r="H130" i="38"/>
  <c r="J130" i="38" s="1"/>
  <c r="I129" i="38"/>
  <c r="H129" i="38"/>
  <c r="J129" i="38" s="1"/>
  <c r="I128" i="38"/>
  <c r="H128" i="38"/>
  <c r="J128" i="38" s="1"/>
  <c r="I127" i="38"/>
  <c r="H127" i="38"/>
  <c r="J127" i="38" s="1"/>
  <c r="I126" i="38"/>
  <c r="H126" i="38"/>
  <c r="J126" i="38" s="1"/>
  <c r="I125" i="38"/>
  <c r="H125" i="38"/>
  <c r="J125" i="38" s="1"/>
  <c r="I124" i="38"/>
  <c r="H124" i="38"/>
  <c r="J124" i="38" s="1"/>
  <c r="I123" i="38"/>
  <c r="H123" i="38"/>
  <c r="J123" i="38" s="1"/>
  <c r="I122" i="38"/>
  <c r="H122" i="38"/>
  <c r="J122" i="38" s="1"/>
  <c r="I121" i="38"/>
  <c r="H121" i="38"/>
  <c r="J121" i="38" s="1"/>
  <c r="I120" i="38"/>
  <c r="H120" i="38"/>
  <c r="J120" i="38" s="1"/>
  <c r="I119" i="38"/>
  <c r="H119" i="38"/>
  <c r="J119" i="38" s="1"/>
  <c r="I118" i="38"/>
  <c r="H118" i="38"/>
  <c r="J118" i="38" s="1"/>
  <c r="I117" i="38"/>
  <c r="H117" i="38"/>
  <c r="J117" i="38" s="1"/>
  <c r="I116" i="38"/>
  <c r="H116" i="38"/>
  <c r="J116" i="38" s="1"/>
  <c r="I115" i="38"/>
  <c r="H115" i="38"/>
  <c r="J115" i="38" s="1"/>
  <c r="I114" i="38"/>
  <c r="H114" i="38"/>
  <c r="J114" i="38" s="1"/>
  <c r="I113" i="38"/>
  <c r="H113" i="38"/>
  <c r="J113" i="38" s="1"/>
  <c r="I112" i="38"/>
  <c r="H112" i="38"/>
  <c r="J112" i="38" s="1"/>
  <c r="I111" i="38"/>
  <c r="H111" i="38"/>
  <c r="J111" i="38" s="1"/>
  <c r="I110" i="38"/>
  <c r="H110" i="38"/>
  <c r="J110" i="38" s="1"/>
  <c r="I109" i="38"/>
  <c r="H109" i="38"/>
  <c r="J109" i="38" s="1"/>
  <c r="J108" i="38"/>
  <c r="I108" i="38"/>
  <c r="H108" i="38"/>
  <c r="I107" i="38"/>
  <c r="H107" i="38"/>
  <c r="J107" i="38" s="1"/>
  <c r="I106" i="38"/>
  <c r="H106" i="38"/>
  <c r="J106" i="38" s="1"/>
  <c r="I105" i="38"/>
  <c r="H105" i="38"/>
  <c r="J105" i="38" s="1"/>
  <c r="I104" i="38"/>
  <c r="H104" i="38"/>
  <c r="J104" i="38" s="1"/>
  <c r="J103" i="38"/>
  <c r="I103" i="38"/>
  <c r="H103" i="38"/>
  <c r="I102" i="38"/>
  <c r="H102" i="38"/>
  <c r="J102" i="38" s="1"/>
  <c r="I101" i="38"/>
  <c r="H101" i="38"/>
  <c r="J101" i="38" s="1"/>
  <c r="I100" i="38"/>
  <c r="H100" i="38"/>
  <c r="J100" i="38" s="1"/>
  <c r="I99" i="38"/>
  <c r="H99" i="38"/>
  <c r="I98" i="38"/>
  <c r="H98" i="38"/>
  <c r="I97" i="38"/>
  <c r="H97" i="38"/>
  <c r="J97" i="38" s="1"/>
  <c r="I96" i="38"/>
  <c r="H96" i="38"/>
  <c r="J96" i="38" s="1"/>
  <c r="I95" i="38"/>
  <c r="H95" i="38"/>
  <c r="J95" i="38" s="1"/>
  <c r="I94" i="38"/>
  <c r="H94" i="38"/>
  <c r="J94" i="38" s="1"/>
  <c r="I93" i="38"/>
  <c r="H93" i="38"/>
  <c r="J93" i="38" s="1"/>
  <c r="I92" i="38"/>
  <c r="H92" i="38"/>
  <c r="J92" i="38" s="1"/>
  <c r="I91" i="38"/>
  <c r="H91" i="38"/>
  <c r="J91" i="38" s="1"/>
  <c r="I90" i="38"/>
  <c r="H90" i="38"/>
  <c r="J90" i="38" s="1"/>
  <c r="I89" i="38"/>
  <c r="H89" i="38"/>
  <c r="J89" i="38" s="1"/>
  <c r="I88" i="38"/>
  <c r="H88" i="38"/>
  <c r="J88" i="38" s="1"/>
  <c r="I87" i="38"/>
  <c r="H87" i="38"/>
  <c r="J87" i="38" s="1"/>
  <c r="I86" i="38"/>
  <c r="H86" i="38"/>
  <c r="J86" i="38" s="1"/>
  <c r="I85" i="38"/>
  <c r="H85" i="38"/>
  <c r="J85" i="38" s="1"/>
  <c r="I84" i="38"/>
  <c r="H84" i="38"/>
  <c r="J84" i="38" s="1"/>
  <c r="I83" i="38"/>
  <c r="H83" i="38"/>
  <c r="J83" i="38" s="1"/>
  <c r="I82" i="38"/>
  <c r="H82" i="38"/>
  <c r="J82" i="38" s="1"/>
  <c r="J81" i="38"/>
  <c r="I81" i="38"/>
  <c r="H81" i="38"/>
  <c r="I80" i="38"/>
  <c r="H80" i="38"/>
  <c r="J80" i="38" s="1"/>
  <c r="I79" i="38"/>
  <c r="H79" i="38"/>
  <c r="J79" i="38" s="1"/>
  <c r="I78" i="38"/>
  <c r="H78" i="38"/>
  <c r="J78" i="38" s="1"/>
  <c r="I77" i="38"/>
  <c r="H77" i="38"/>
  <c r="J77" i="38" s="1"/>
  <c r="I76" i="38"/>
  <c r="H76" i="38"/>
  <c r="J76" i="38" s="1"/>
  <c r="I75" i="38"/>
  <c r="H75" i="38"/>
  <c r="J75" i="38" s="1"/>
  <c r="I74" i="38"/>
  <c r="H74" i="38"/>
  <c r="J74" i="38" s="1"/>
  <c r="I73" i="38"/>
  <c r="H73" i="38"/>
  <c r="J73" i="38" s="1"/>
  <c r="I72" i="38"/>
  <c r="H72" i="38"/>
  <c r="J72" i="38" s="1"/>
  <c r="I71" i="38"/>
  <c r="H71" i="38"/>
  <c r="J71" i="38" s="1"/>
  <c r="I70" i="38"/>
  <c r="H70" i="38"/>
  <c r="J70" i="38" s="1"/>
  <c r="I69" i="38"/>
  <c r="H69" i="38"/>
  <c r="I68" i="38"/>
  <c r="H68" i="38"/>
  <c r="J68" i="38" s="1"/>
  <c r="I67" i="38"/>
  <c r="H67" i="38"/>
  <c r="J67" i="38" s="1"/>
  <c r="I66" i="38"/>
  <c r="H66" i="38"/>
  <c r="J66" i="38" s="1"/>
  <c r="I65" i="38"/>
  <c r="H65" i="38"/>
  <c r="J65" i="38" s="1"/>
  <c r="I64" i="38"/>
  <c r="H64" i="38"/>
  <c r="J64" i="38" s="1"/>
  <c r="I63" i="38"/>
  <c r="H63" i="38"/>
  <c r="J63" i="38" s="1"/>
  <c r="I62" i="38"/>
  <c r="H62" i="38"/>
  <c r="J62" i="38" s="1"/>
  <c r="I61" i="38"/>
  <c r="H61" i="38"/>
  <c r="J61" i="38" s="1"/>
  <c r="I60" i="38"/>
  <c r="H60" i="38"/>
  <c r="J60" i="38" s="1"/>
  <c r="I59" i="38"/>
  <c r="H59" i="38"/>
  <c r="J59" i="38" s="1"/>
  <c r="I58" i="38"/>
  <c r="H58" i="38"/>
  <c r="J58" i="38" s="1"/>
  <c r="I57" i="38"/>
  <c r="H57" i="38"/>
  <c r="J57" i="38" s="1"/>
  <c r="I56" i="38"/>
  <c r="H56" i="38"/>
  <c r="J56" i="38" s="1"/>
  <c r="I55" i="38"/>
  <c r="H55" i="38"/>
  <c r="J55" i="38" s="1"/>
  <c r="I54" i="38"/>
  <c r="H54" i="38"/>
  <c r="J54" i="38" s="1"/>
  <c r="I53" i="38"/>
  <c r="H53" i="38"/>
  <c r="J53" i="38" s="1"/>
  <c r="I52" i="38"/>
  <c r="H52" i="38"/>
  <c r="J52" i="38" s="1"/>
  <c r="I51" i="38"/>
  <c r="H51" i="38"/>
  <c r="J51" i="38" s="1"/>
  <c r="I50" i="38"/>
  <c r="H50" i="38"/>
  <c r="J50" i="38" s="1"/>
  <c r="I49" i="38"/>
  <c r="H49" i="38"/>
  <c r="I48" i="38"/>
  <c r="H48" i="38"/>
  <c r="J48" i="38" s="1"/>
  <c r="I47" i="38"/>
  <c r="H47" i="38"/>
  <c r="J47" i="38" s="1"/>
  <c r="I46" i="38"/>
  <c r="H46" i="38"/>
  <c r="J46" i="38" s="1"/>
  <c r="I45" i="38"/>
  <c r="H45" i="38"/>
  <c r="J45" i="38" s="1"/>
  <c r="I44" i="38"/>
  <c r="H44" i="38"/>
  <c r="J44" i="38" s="1"/>
  <c r="I43" i="38"/>
  <c r="H43" i="38"/>
  <c r="J43" i="38" s="1"/>
  <c r="I42" i="38"/>
  <c r="H42" i="38"/>
  <c r="J42" i="38" s="1"/>
  <c r="I41" i="38"/>
  <c r="H41" i="38"/>
  <c r="J41" i="38" s="1"/>
  <c r="I40" i="38"/>
  <c r="H40" i="38"/>
  <c r="J40" i="38" s="1"/>
  <c r="I39" i="38"/>
  <c r="H39" i="38"/>
  <c r="J39" i="38" s="1"/>
  <c r="I38" i="38"/>
  <c r="H38" i="38"/>
  <c r="J38" i="38" s="1"/>
  <c r="I37" i="38"/>
  <c r="H37" i="38"/>
  <c r="J37" i="38" s="1"/>
  <c r="I36" i="38"/>
  <c r="H36" i="38"/>
  <c r="J36" i="38" s="1"/>
  <c r="I35" i="38"/>
  <c r="H35" i="38"/>
  <c r="J35" i="38" s="1"/>
  <c r="I34" i="38"/>
  <c r="H34" i="38"/>
  <c r="J34" i="38" s="1"/>
  <c r="I33" i="38"/>
  <c r="H33" i="38"/>
  <c r="J33" i="38" s="1"/>
  <c r="I32" i="38"/>
  <c r="H32" i="38"/>
  <c r="J32" i="38" s="1"/>
  <c r="I31" i="38"/>
  <c r="H31" i="38"/>
  <c r="J31" i="38" s="1"/>
  <c r="I30" i="38"/>
  <c r="H30" i="38"/>
  <c r="J30" i="38" s="1"/>
  <c r="I29" i="38"/>
  <c r="H29" i="38"/>
  <c r="J29" i="38" s="1"/>
  <c r="I28" i="38"/>
  <c r="H28" i="38"/>
  <c r="J28" i="38" s="1"/>
  <c r="I26" i="38"/>
  <c r="H26" i="38"/>
  <c r="J26" i="38" s="1"/>
  <c r="I25" i="38"/>
  <c r="H25" i="38"/>
  <c r="J25" i="38" s="1"/>
  <c r="I24" i="38"/>
  <c r="H24" i="38"/>
  <c r="J24" i="38" s="1"/>
  <c r="I23" i="38"/>
  <c r="H23" i="38"/>
  <c r="J23" i="38" s="1"/>
  <c r="I22" i="38"/>
  <c r="H22" i="38"/>
  <c r="J22" i="38" s="1"/>
  <c r="I21" i="38"/>
  <c r="H21" i="38"/>
  <c r="J21" i="38" s="1"/>
  <c r="I20" i="38"/>
  <c r="H20" i="38"/>
  <c r="J20" i="38" s="1"/>
  <c r="I19" i="38"/>
  <c r="H19" i="38"/>
  <c r="J19" i="38" s="1"/>
  <c r="I18" i="38"/>
  <c r="H18" i="38"/>
  <c r="J18" i="38" s="1"/>
  <c r="I17" i="38"/>
  <c r="H17" i="38"/>
  <c r="J17" i="38" s="1"/>
  <c r="I16" i="38"/>
  <c r="H16" i="38"/>
  <c r="J16" i="38" s="1"/>
  <c r="I15" i="38"/>
  <c r="H15" i="38"/>
  <c r="J15" i="38" s="1"/>
  <c r="I14" i="38"/>
  <c r="H14" i="38"/>
  <c r="J14" i="38" s="1"/>
  <c r="I13" i="38"/>
  <c r="H13" i="38"/>
  <c r="J13" i="38" s="1"/>
  <c r="I12" i="38"/>
  <c r="H12" i="38"/>
  <c r="J12" i="38" s="1"/>
  <c r="I11" i="38"/>
  <c r="H11" i="38"/>
  <c r="J11" i="38" s="1"/>
  <c r="J10" i="38"/>
  <c r="I10" i="38"/>
  <c r="H10" i="38"/>
  <c r="I9" i="38"/>
  <c r="H9" i="38"/>
  <c r="J9" i="38" s="1"/>
  <c r="I27" i="38"/>
  <c r="H27" i="38"/>
  <c r="J27" i="38" s="1"/>
  <c r="I101" i="37"/>
  <c r="H101" i="37"/>
  <c r="J101" i="37" s="1"/>
  <c r="I100" i="37"/>
  <c r="H100" i="37"/>
  <c r="I99" i="37"/>
  <c r="H99" i="37"/>
  <c r="J99" i="37" s="1"/>
  <c r="I98" i="37"/>
  <c r="H98" i="37"/>
  <c r="J98" i="37" s="1"/>
  <c r="I97" i="37"/>
  <c r="H97" i="37"/>
  <c r="J97" i="37" s="1"/>
  <c r="I96" i="37"/>
  <c r="H96" i="37"/>
  <c r="I95" i="37"/>
  <c r="H95" i="37"/>
  <c r="I94" i="37"/>
  <c r="H94" i="37"/>
  <c r="J94" i="37" s="1"/>
  <c r="I93" i="37"/>
  <c r="H93" i="37"/>
  <c r="J93" i="37" s="1"/>
  <c r="I92" i="37"/>
  <c r="H92" i="37"/>
  <c r="J92" i="37" s="1"/>
  <c r="I91" i="37"/>
  <c r="H91" i="37"/>
  <c r="J91" i="37" s="1"/>
  <c r="I90" i="37"/>
  <c r="H90" i="37"/>
  <c r="J90" i="37" s="1"/>
  <c r="I89" i="37"/>
  <c r="H89" i="37"/>
  <c r="J89" i="37" s="1"/>
  <c r="J88" i="37"/>
  <c r="I88" i="37"/>
  <c r="H88" i="37"/>
  <c r="J87" i="37"/>
  <c r="I87" i="37"/>
  <c r="H87" i="37"/>
  <c r="I86" i="37"/>
  <c r="H86" i="37"/>
  <c r="J86" i="37" s="1"/>
  <c r="I85" i="37"/>
  <c r="H85" i="37"/>
  <c r="I84" i="37"/>
  <c r="H84" i="37"/>
  <c r="J84" i="37" s="1"/>
  <c r="I83" i="37"/>
  <c r="H83" i="37"/>
  <c r="J83" i="37" s="1"/>
  <c r="I82" i="37"/>
  <c r="H82" i="37"/>
  <c r="J82" i="37" s="1"/>
  <c r="I81" i="37"/>
  <c r="H81" i="37"/>
  <c r="J81" i="37" s="1"/>
  <c r="I80" i="37"/>
  <c r="H80" i="37"/>
  <c r="J80" i="37" s="1"/>
  <c r="I79" i="37"/>
  <c r="H79" i="37"/>
  <c r="J79" i="37" s="1"/>
  <c r="I78" i="37"/>
  <c r="H78" i="37"/>
  <c r="J78" i="37" s="1"/>
  <c r="J77" i="37"/>
  <c r="I77" i="37"/>
  <c r="H77" i="37"/>
  <c r="I76" i="37"/>
  <c r="H76" i="37"/>
  <c r="J76" i="37" s="1"/>
  <c r="I75" i="37"/>
  <c r="H75" i="37"/>
  <c r="J75" i="37" s="1"/>
  <c r="I74" i="37"/>
  <c r="H74" i="37"/>
  <c r="J74" i="37" s="1"/>
  <c r="I73" i="37"/>
  <c r="H73" i="37"/>
  <c r="I72" i="37"/>
  <c r="H72" i="37"/>
  <c r="J72" i="37" s="1"/>
  <c r="I71" i="37"/>
  <c r="H71" i="37"/>
  <c r="J71" i="37" s="1"/>
  <c r="J70" i="37"/>
  <c r="I70" i="37"/>
  <c r="H70" i="37"/>
  <c r="J69" i="37"/>
  <c r="I69" i="37"/>
  <c r="H69" i="37"/>
  <c r="I68" i="37"/>
  <c r="H68" i="37"/>
  <c r="J68" i="37" s="1"/>
  <c r="I67" i="37"/>
  <c r="H67" i="37"/>
  <c r="J67" i="37" s="1"/>
  <c r="I66" i="37"/>
  <c r="H66" i="37"/>
  <c r="J66" i="37" s="1"/>
  <c r="I65" i="37"/>
  <c r="H65" i="37"/>
  <c r="J65" i="37" s="1"/>
  <c r="I64" i="37"/>
  <c r="H64" i="37"/>
  <c r="J64" i="37" s="1"/>
  <c r="I63" i="37"/>
  <c r="H63" i="37"/>
  <c r="J63" i="37" s="1"/>
  <c r="I62" i="37"/>
  <c r="H62" i="37"/>
  <c r="J62" i="37" s="1"/>
  <c r="J61" i="37"/>
  <c r="I61" i="37"/>
  <c r="H61" i="37"/>
  <c r="I60" i="37"/>
  <c r="H60" i="37"/>
  <c r="J60" i="37" s="1"/>
  <c r="I59" i="37"/>
  <c r="H59" i="37"/>
  <c r="J59" i="37" s="1"/>
  <c r="I58" i="37"/>
  <c r="H58" i="37"/>
  <c r="I57" i="37"/>
  <c r="H57" i="37"/>
  <c r="I56" i="37"/>
  <c r="H56" i="37"/>
  <c r="J56" i="37" s="1"/>
  <c r="I55" i="37"/>
  <c r="H55" i="37"/>
  <c r="J55" i="37" s="1"/>
  <c r="I54" i="37"/>
  <c r="H54" i="37"/>
  <c r="J54" i="37" s="1"/>
  <c r="I53" i="37"/>
  <c r="H53" i="37"/>
  <c r="J53" i="37" s="1"/>
  <c r="I52" i="37"/>
  <c r="H52" i="37"/>
  <c r="J52" i="37" s="1"/>
  <c r="I51" i="37"/>
  <c r="H51" i="37"/>
  <c r="J51" i="37" s="1"/>
  <c r="I50" i="37"/>
  <c r="H50" i="37"/>
  <c r="I49" i="37"/>
  <c r="H49" i="37"/>
  <c r="J49" i="37" s="1"/>
  <c r="I48" i="37"/>
  <c r="H48" i="37"/>
  <c r="J48" i="37" s="1"/>
  <c r="I47" i="37"/>
  <c r="H47" i="37"/>
  <c r="J47" i="37" s="1"/>
  <c r="I46" i="37"/>
  <c r="H46" i="37"/>
  <c r="J46" i="37" s="1"/>
  <c r="I45" i="37"/>
  <c r="H45" i="37"/>
  <c r="J45" i="37" s="1"/>
  <c r="J44" i="37"/>
  <c r="I44" i="37"/>
  <c r="H44" i="37"/>
  <c r="I43" i="37"/>
  <c r="H43" i="37"/>
  <c r="J43" i="37" s="1"/>
  <c r="I42" i="37"/>
  <c r="H42" i="37"/>
  <c r="J42" i="37" s="1"/>
  <c r="I41" i="37"/>
  <c r="H41" i="37"/>
  <c r="J41" i="37" s="1"/>
  <c r="I40" i="37"/>
  <c r="H40" i="37"/>
  <c r="J40" i="37" s="1"/>
  <c r="I39" i="37"/>
  <c r="H39" i="37"/>
  <c r="J39" i="37" s="1"/>
  <c r="I38" i="37"/>
  <c r="H38" i="37"/>
  <c r="J38" i="37" s="1"/>
  <c r="I37" i="37"/>
  <c r="H37" i="37"/>
  <c r="J37" i="37" s="1"/>
  <c r="I36" i="37"/>
  <c r="H36" i="37"/>
  <c r="J36" i="37" s="1"/>
  <c r="I35" i="37"/>
  <c r="H35" i="37"/>
  <c r="J35" i="37" s="1"/>
  <c r="I34" i="37"/>
  <c r="H34" i="37"/>
  <c r="J34" i="37" s="1"/>
  <c r="I33" i="37"/>
  <c r="H33" i="37"/>
  <c r="J33" i="37" s="1"/>
  <c r="J32" i="37"/>
  <c r="I32" i="37"/>
  <c r="H32" i="37"/>
  <c r="I31" i="37"/>
  <c r="H31" i="37"/>
  <c r="J31" i="37" s="1"/>
  <c r="I30" i="37"/>
  <c r="H30" i="37"/>
  <c r="J30" i="37" s="1"/>
  <c r="I29" i="37"/>
  <c r="H29" i="37"/>
  <c r="J29" i="37" s="1"/>
  <c r="J28" i="37"/>
  <c r="I28" i="37"/>
  <c r="H28" i="37"/>
  <c r="I27" i="37"/>
  <c r="H27" i="37"/>
  <c r="J27" i="37" s="1"/>
  <c r="I26" i="37"/>
  <c r="H26" i="37"/>
  <c r="J26" i="37" s="1"/>
  <c r="I25" i="37"/>
  <c r="H25" i="37"/>
  <c r="J25" i="37" s="1"/>
  <c r="I24" i="37"/>
  <c r="H24" i="37"/>
  <c r="J24" i="37" s="1"/>
  <c r="I23" i="37"/>
  <c r="H23" i="37"/>
  <c r="J23" i="37" s="1"/>
  <c r="I22" i="37"/>
  <c r="H22" i="37"/>
  <c r="J22" i="37" s="1"/>
  <c r="I21" i="37"/>
  <c r="H21" i="37"/>
  <c r="J21" i="37" s="1"/>
  <c r="I20" i="37"/>
  <c r="H20" i="37"/>
  <c r="J20" i="37" s="1"/>
  <c r="I19" i="37"/>
  <c r="H19" i="37"/>
  <c r="J19" i="37" s="1"/>
  <c r="I18" i="37"/>
  <c r="H18" i="37"/>
  <c r="J18" i="37" s="1"/>
  <c r="I17" i="37"/>
  <c r="H17" i="37"/>
  <c r="J17" i="37" s="1"/>
  <c r="J16" i="37"/>
  <c r="I16" i="37"/>
  <c r="H16" i="37"/>
  <c r="I15" i="37"/>
  <c r="H15" i="37"/>
  <c r="J15" i="37" s="1"/>
  <c r="I14" i="37"/>
  <c r="H14" i="37"/>
  <c r="J14" i="37" s="1"/>
  <c r="I13" i="37"/>
  <c r="H13" i="37"/>
  <c r="J13" i="37" s="1"/>
  <c r="I12" i="37"/>
  <c r="H12" i="37"/>
  <c r="J12" i="37" s="1"/>
  <c r="I11" i="37"/>
  <c r="H11" i="37"/>
  <c r="J11" i="37" s="1"/>
  <c r="I10" i="37"/>
  <c r="H10" i="37"/>
  <c r="J10" i="37" s="1"/>
  <c r="I9" i="37"/>
  <c r="H9" i="37"/>
  <c r="J9" i="37" s="1"/>
  <c r="E26" i="14" l="1"/>
  <c r="G26" i="14" s="1"/>
  <c r="E17" i="14"/>
  <c r="G17" i="14" s="1"/>
  <c r="E37" i="14"/>
  <c r="G37" i="14" s="1"/>
  <c r="E29" i="14"/>
  <c r="G29" i="14" s="1"/>
  <c r="E11" i="14"/>
  <c r="G11" i="14" s="1"/>
  <c r="E40" i="14"/>
  <c r="G40" i="14" s="1"/>
  <c r="E39" i="14"/>
  <c r="G39" i="14" s="1"/>
  <c r="E18" i="14"/>
  <c r="G18" i="14" s="1"/>
  <c r="E28" i="14"/>
  <c r="G28" i="14" s="1"/>
  <c r="G12" i="14"/>
  <c r="E8" i="14"/>
  <c r="G8" i="14" s="1"/>
  <c r="E23" i="14"/>
  <c r="G23" i="14" s="1"/>
  <c r="E15" i="14"/>
  <c r="G15" i="14" s="1"/>
  <c r="G13" i="14"/>
  <c r="E31" i="14"/>
  <c r="G31" i="14" s="1"/>
  <c r="E34" i="14"/>
  <c r="G34" i="14" s="1"/>
  <c r="E24" i="14"/>
  <c r="G24" i="14" s="1"/>
  <c r="E33" i="14"/>
  <c r="G33" i="14" s="1"/>
  <c r="E30" i="14"/>
  <c r="G30" i="14" s="1"/>
  <c r="E19" i="14"/>
  <c r="G19" i="14" s="1"/>
  <c r="E16" i="14"/>
  <c r="G16" i="14" s="1"/>
  <c r="G14" i="14"/>
  <c r="G10" i="14"/>
  <c r="E25" i="14"/>
  <c r="G25" i="14" s="1"/>
  <c r="G9" i="14"/>
  <c r="E21" i="14"/>
  <c r="G21" i="14" s="1"/>
  <c r="E27" i="14"/>
  <c r="G27" i="14" s="1"/>
  <c r="E36" i="14"/>
  <c r="G36" i="14" s="1"/>
  <c r="E20" i="14"/>
  <c r="G20" i="14" s="1"/>
  <c r="E35" i="14"/>
  <c r="G35" i="14" s="1"/>
  <c r="G22" i="14"/>
  <c r="E32" i="14"/>
  <c r="G32" i="14" s="1"/>
  <c r="E38" i="14"/>
  <c r="G38" i="14" s="1"/>
  <c r="C40" i="26" l="1"/>
  <c r="E40" i="26" s="1"/>
  <c r="C39" i="26"/>
  <c r="E39" i="26" s="1"/>
  <c r="C38" i="26"/>
  <c r="E38" i="26" s="1"/>
  <c r="C37" i="26"/>
  <c r="E37" i="26" s="1"/>
  <c r="C36" i="26"/>
  <c r="E36" i="26" s="1"/>
  <c r="C35" i="26"/>
  <c r="E35" i="26" s="1"/>
  <c r="C34" i="26"/>
  <c r="E34" i="26" s="1"/>
  <c r="C33" i="26"/>
  <c r="E33" i="26" s="1"/>
  <c r="C32" i="26"/>
  <c r="E32" i="26" s="1"/>
  <c r="C31" i="26"/>
  <c r="E31" i="26" s="1"/>
  <c r="C30" i="26"/>
  <c r="E30" i="26" s="1"/>
  <c r="C29" i="26"/>
  <c r="E29" i="26" s="1"/>
  <c r="C28" i="26"/>
  <c r="E28" i="26" s="1"/>
  <c r="C27" i="26"/>
  <c r="E27" i="26" s="1"/>
  <c r="C26" i="26"/>
  <c r="E26" i="26" s="1"/>
  <c r="C25" i="26"/>
  <c r="E25" i="26" s="1"/>
  <c r="C24" i="26"/>
  <c r="E24" i="26" s="1"/>
  <c r="C23" i="26"/>
  <c r="E23" i="26" s="1"/>
  <c r="C22" i="26"/>
  <c r="E22" i="26" s="1"/>
  <c r="C21" i="26"/>
  <c r="E21" i="26" s="1"/>
  <c r="C20" i="26"/>
  <c r="E20" i="26" s="1"/>
  <c r="C19" i="26"/>
  <c r="E19" i="26" s="1"/>
  <c r="C18" i="26"/>
  <c r="E18" i="26" s="1"/>
  <c r="C17" i="26"/>
  <c r="E17" i="26" s="1"/>
  <c r="C16" i="26"/>
  <c r="E16" i="26" s="1"/>
  <c r="C15" i="26"/>
  <c r="E15" i="26" s="1"/>
  <c r="C14" i="26"/>
  <c r="E14" i="26" s="1"/>
  <c r="C13" i="26"/>
  <c r="E13" i="26" s="1"/>
  <c r="C12" i="26"/>
  <c r="E12" i="26" s="1"/>
  <c r="C11" i="26"/>
  <c r="E11" i="26" s="1"/>
  <c r="C10" i="26"/>
  <c r="E10" i="26" s="1"/>
  <c r="C9" i="26"/>
  <c r="E9" i="26" s="1"/>
  <c r="C8" i="26"/>
  <c r="E8" i="26" s="1"/>
  <c r="I338" i="25"/>
  <c r="I337" i="25"/>
  <c r="I336" i="25"/>
  <c r="I335" i="25"/>
  <c r="I334" i="25"/>
  <c r="I333" i="25"/>
  <c r="I332" i="25"/>
  <c r="I331" i="25"/>
  <c r="I330" i="25"/>
  <c r="I329" i="25"/>
  <c r="J329" i="25" s="1"/>
  <c r="I328" i="25"/>
  <c r="I327" i="25"/>
  <c r="I326" i="25"/>
  <c r="I325" i="25"/>
  <c r="I324" i="25"/>
  <c r="I323" i="25"/>
  <c r="I322" i="25"/>
  <c r="I321" i="25"/>
  <c r="I320" i="25"/>
  <c r="I319" i="25"/>
  <c r="J319" i="25" s="1"/>
  <c r="I318" i="25"/>
  <c r="I317" i="25"/>
  <c r="I316" i="25"/>
  <c r="I315" i="25"/>
  <c r="I314" i="25"/>
  <c r="I313" i="25"/>
  <c r="J309" i="25" s="1"/>
  <c r="I312" i="25"/>
  <c r="I311" i="25"/>
  <c r="I310" i="25"/>
  <c r="I309" i="25"/>
  <c r="I308" i="25"/>
  <c r="I307" i="25"/>
  <c r="I306" i="25"/>
  <c r="I305" i="25"/>
  <c r="I304" i="25"/>
  <c r="I303" i="25"/>
  <c r="I302" i="25"/>
  <c r="I301" i="25"/>
  <c r="I300" i="25"/>
  <c r="I299" i="25"/>
  <c r="J299" i="25" s="1"/>
  <c r="I298" i="25"/>
  <c r="I297" i="25"/>
  <c r="I296" i="25"/>
  <c r="I295" i="25"/>
  <c r="I294" i="25"/>
  <c r="I293" i="25"/>
  <c r="I292" i="25"/>
  <c r="I291" i="25"/>
  <c r="J289" i="25" s="1"/>
  <c r="I290" i="25"/>
  <c r="I289" i="25"/>
  <c r="I288" i="25"/>
  <c r="I287" i="25"/>
  <c r="I286" i="25"/>
  <c r="I285" i="25"/>
  <c r="I284" i="25"/>
  <c r="I283" i="25"/>
  <c r="I282" i="25"/>
  <c r="I281" i="25"/>
  <c r="I280" i="25"/>
  <c r="I279" i="25"/>
  <c r="J279" i="25" s="1"/>
  <c r="I278" i="25"/>
  <c r="I277" i="25"/>
  <c r="I276" i="25"/>
  <c r="I275" i="25"/>
  <c r="I274" i="25"/>
  <c r="I273" i="25"/>
  <c r="I272" i="25"/>
  <c r="I271" i="25"/>
  <c r="I270" i="25"/>
  <c r="J269" i="25"/>
  <c r="I269" i="25"/>
  <c r="I268" i="25"/>
  <c r="I267" i="25"/>
  <c r="I266" i="25"/>
  <c r="I265" i="25"/>
  <c r="I264" i="25"/>
  <c r="I263" i="25"/>
  <c r="I262" i="25"/>
  <c r="I261" i="25"/>
  <c r="I260" i="25"/>
  <c r="I259" i="25"/>
  <c r="J259" i="25" s="1"/>
  <c r="I258" i="25"/>
  <c r="I257" i="25"/>
  <c r="I256" i="25"/>
  <c r="I255" i="25"/>
  <c r="I254" i="25"/>
  <c r="I253" i="25"/>
  <c r="I252" i="25"/>
  <c r="I251" i="25"/>
  <c r="J249" i="25" s="1"/>
  <c r="I250" i="25"/>
  <c r="I249" i="25"/>
  <c r="I248" i="25"/>
  <c r="I247" i="25"/>
  <c r="I246" i="25"/>
  <c r="I245" i="25"/>
  <c r="I244" i="25"/>
  <c r="I243" i="25"/>
  <c r="I242" i="25"/>
  <c r="I241" i="25"/>
  <c r="I240" i="25"/>
  <c r="I239" i="25"/>
  <c r="J239" i="25" s="1"/>
  <c r="I238" i="25"/>
  <c r="I237" i="25"/>
  <c r="I236" i="25"/>
  <c r="I235" i="25"/>
  <c r="I234" i="25"/>
  <c r="I233" i="25"/>
  <c r="I232" i="25"/>
  <c r="I231" i="25"/>
  <c r="I230" i="25"/>
  <c r="J229" i="25"/>
  <c r="I229" i="25"/>
  <c r="I228" i="25"/>
  <c r="I227" i="25"/>
  <c r="I226" i="25"/>
  <c r="I225" i="25"/>
  <c r="I224" i="25"/>
  <c r="I223" i="25"/>
  <c r="I222" i="25"/>
  <c r="I221" i="25"/>
  <c r="I220" i="25"/>
  <c r="I219" i="25"/>
  <c r="J219" i="25" s="1"/>
  <c r="I218" i="25"/>
  <c r="I217" i="25"/>
  <c r="I216" i="25"/>
  <c r="I215" i="25"/>
  <c r="I214" i="25"/>
  <c r="I213" i="25"/>
  <c r="I212" i="25"/>
  <c r="I211" i="25"/>
  <c r="J209" i="25" s="1"/>
  <c r="I210" i="25"/>
  <c r="I209" i="25"/>
  <c r="I208" i="25"/>
  <c r="I207" i="25"/>
  <c r="I206" i="25"/>
  <c r="I205" i="25"/>
  <c r="I204" i="25"/>
  <c r="I203" i="25"/>
  <c r="I202" i="25"/>
  <c r="I201" i="25"/>
  <c r="I200" i="25"/>
  <c r="I199" i="25"/>
  <c r="J199" i="25" s="1"/>
  <c r="I198" i="25"/>
  <c r="I197" i="25"/>
  <c r="I196" i="25"/>
  <c r="I195" i="25"/>
  <c r="I194" i="25"/>
  <c r="I193" i="25"/>
  <c r="J189" i="25" s="1"/>
  <c r="I192" i="25"/>
  <c r="I191" i="25"/>
  <c r="I190" i="25"/>
  <c r="I189" i="25"/>
  <c r="I188" i="25"/>
  <c r="I187" i="25"/>
  <c r="I186" i="25"/>
  <c r="I185" i="25"/>
  <c r="I184" i="25"/>
  <c r="I183" i="25"/>
  <c r="I182" i="25"/>
  <c r="I181" i="25"/>
  <c r="I180" i="25"/>
  <c r="I179" i="25"/>
  <c r="J179" i="25" s="1"/>
  <c r="I178" i="25"/>
  <c r="I177" i="25"/>
  <c r="I176" i="25"/>
  <c r="I175" i="25"/>
  <c r="I174" i="25"/>
  <c r="I173" i="25"/>
  <c r="I172" i="25"/>
  <c r="I171" i="25"/>
  <c r="J169" i="25" s="1"/>
  <c r="I170" i="25"/>
  <c r="I169" i="25"/>
  <c r="I168" i="25"/>
  <c r="I167" i="25"/>
  <c r="I166" i="25"/>
  <c r="I165" i="25"/>
  <c r="I164" i="25"/>
  <c r="I163" i="25"/>
  <c r="I162" i="25"/>
  <c r="I161" i="25"/>
  <c r="I160" i="25"/>
  <c r="I159" i="25"/>
  <c r="J159" i="25" s="1"/>
  <c r="I158" i="25"/>
  <c r="I157" i="25"/>
  <c r="I156" i="25"/>
  <c r="I155" i="25"/>
  <c r="I154" i="25"/>
  <c r="I153" i="25"/>
  <c r="I152" i="25"/>
  <c r="I151" i="25"/>
  <c r="I150" i="25"/>
  <c r="J149" i="25"/>
  <c r="I149" i="25"/>
  <c r="I148" i="25"/>
  <c r="I147" i="25"/>
  <c r="I146" i="25"/>
  <c r="I145" i="25"/>
  <c r="I144" i="25"/>
  <c r="I143" i="25"/>
  <c r="I142" i="25"/>
  <c r="I141" i="25"/>
  <c r="I140" i="25"/>
  <c r="I139" i="25"/>
  <c r="J139" i="25" s="1"/>
  <c r="I138" i="25"/>
  <c r="I137" i="25"/>
  <c r="I136" i="25"/>
  <c r="I135" i="25"/>
  <c r="I134" i="25"/>
  <c r="I133" i="25"/>
  <c r="I132" i="25"/>
  <c r="I131" i="25"/>
  <c r="J129" i="25" s="1"/>
  <c r="I130" i="25"/>
  <c r="I129" i="25"/>
  <c r="I128" i="25"/>
  <c r="I127" i="25"/>
  <c r="I126" i="25"/>
  <c r="I125" i="25"/>
  <c r="I124" i="25"/>
  <c r="I123" i="25"/>
  <c r="I122" i="25"/>
  <c r="I121" i="25"/>
  <c r="I120" i="25"/>
  <c r="I119" i="25"/>
  <c r="J119" i="25" s="1"/>
  <c r="I118" i="25"/>
  <c r="I117" i="25"/>
  <c r="I116" i="25"/>
  <c r="I115" i="25"/>
  <c r="I114" i="25"/>
  <c r="I113" i="25"/>
  <c r="J109" i="25" s="1"/>
  <c r="I112" i="25"/>
  <c r="I111" i="25"/>
  <c r="I110" i="25"/>
  <c r="I109" i="25"/>
  <c r="I108" i="25"/>
  <c r="I107" i="25"/>
  <c r="I106" i="25"/>
  <c r="I105" i="25"/>
  <c r="I104" i="25"/>
  <c r="I103" i="25"/>
  <c r="I102" i="25"/>
  <c r="I101" i="25"/>
  <c r="I100" i="25"/>
  <c r="I99" i="25"/>
  <c r="J99" i="25" s="1"/>
  <c r="I98" i="25"/>
  <c r="I97" i="25"/>
  <c r="I96" i="25"/>
  <c r="I95" i="25"/>
  <c r="I94" i="25"/>
  <c r="I93" i="25"/>
  <c r="I92" i="25"/>
  <c r="I91" i="25"/>
  <c r="J89" i="25" s="1"/>
  <c r="I90" i="25"/>
  <c r="I89" i="25"/>
  <c r="I88" i="25"/>
  <c r="I87" i="25"/>
  <c r="I86" i="25"/>
  <c r="I85" i="25"/>
  <c r="I84" i="25"/>
  <c r="I83" i="25"/>
  <c r="I82" i="25"/>
  <c r="I81" i="25"/>
  <c r="I80" i="25"/>
  <c r="I79" i="25"/>
  <c r="J79" i="25" s="1"/>
  <c r="I78" i="25"/>
  <c r="I77" i="25"/>
  <c r="I76" i="25"/>
  <c r="I75" i="25"/>
  <c r="I74" i="25"/>
  <c r="I73" i="25"/>
  <c r="I72" i="25"/>
  <c r="I71" i="25"/>
  <c r="I70" i="25"/>
  <c r="J69" i="25"/>
  <c r="I69" i="25"/>
  <c r="I68" i="25"/>
  <c r="I67" i="25"/>
  <c r="I66" i="25"/>
  <c r="I65" i="25"/>
  <c r="I64" i="25"/>
  <c r="I63" i="25"/>
  <c r="I62" i="25"/>
  <c r="I61" i="25"/>
  <c r="I60" i="25"/>
  <c r="I59" i="25"/>
  <c r="J59" i="25" s="1"/>
  <c r="I58" i="25"/>
  <c r="I57" i="25"/>
  <c r="I56" i="25"/>
  <c r="I55" i="25"/>
  <c r="I54" i="25"/>
  <c r="I53" i="25"/>
  <c r="I52" i="25"/>
  <c r="I51" i="25"/>
  <c r="J49" i="25" s="1"/>
  <c r="I50" i="25"/>
  <c r="I49" i="25"/>
  <c r="I48" i="25"/>
  <c r="I47" i="25"/>
  <c r="I46" i="25"/>
  <c r="I45" i="25"/>
  <c r="I44" i="25"/>
  <c r="I43" i="25"/>
  <c r="I42" i="25"/>
  <c r="I41" i="25"/>
  <c r="I40" i="25"/>
  <c r="I39" i="25"/>
  <c r="J39" i="25" s="1"/>
  <c r="I38" i="25"/>
  <c r="I37" i="25"/>
  <c r="I36" i="25"/>
  <c r="I35" i="25"/>
  <c r="I34" i="25"/>
  <c r="I33" i="25"/>
  <c r="J29" i="25" s="1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J19" i="25" s="1"/>
  <c r="I18" i="25"/>
  <c r="I17" i="25"/>
  <c r="I16" i="25"/>
  <c r="I15" i="25"/>
  <c r="I14" i="25"/>
  <c r="I13" i="25"/>
  <c r="I12" i="25"/>
  <c r="I11" i="25"/>
  <c r="J9" i="25" s="1"/>
  <c r="I10" i="25"/>
  <c r="I9" i="25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I19" i="8" l="1"/>
  <c r="I20" i="8"/>
  <c r="I21" i="8"/>
  <c r="I22" i="8"/>
  <c r="I23" i="8"/>
  <c r="I24" i="8"/>
  <c r="I25" i="8"/>
  <c r="I26" i="8"/>
  <c r="I27" i="8"/>
  <c r="I28" i="8"/>
  <c r="I229" i="8"/>
  <c r="I230" i="8"/>
  <c r="I231" i="8"/>
  <c r="I232" i="8"/>
  <c r="I233" i="8"/>
  <c r="I234" i="8"/>
  <c r="I235" i="8"/>
  <c r="I236" i="8"/>
  <c r="I237" i="8"/>
  <c r="I238" i="8"/>
  <c r="I149" i="8"/>
  <c r="I150" i="8"/>
  <c r="I151" i="8"/>
  <c r="I152" i="8"/>
  <c r="I153" i="8"/>
  <c r="I154" i="8"/>
  <c r="I155" i="8"/>
  <c r="I156" i="8"/>
  <c r="I157" i="8"/>
  <c r="I158" i="8"/>
  <c r="I119" i="8"/>
  <c r="I120" i="8"/>
  <c r="I121" i="8"/>
  <c r="I122" i="8"/>
  <c r="I123" i="8"/>
  <c r="I124" i="8"/>
  <c r="I125" i="8"/>
  <c r="I126" i="8"/>
  <c r="I127" i="8"/>
  <c r="I128" i="8"/>
  <c r="I79" i="8"/>
  <c r="I80" i="8"/>
  <c r="I81" i="8"/>
  <c r="I82" i="8"/>
  <c r="I83" i="8"/>
  <c r="I84" i="8"/>
  <c r="I85" i="8"/>
  <c r="I86" i="8"/>
  <c r="H79" i="8"/>
  <c r="J79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H27" i="8"/>
  <c r="J27" i="8" s="1"/>
  <c r="H28" i="8"/>
  <c r="J28" i="8" s="1"/>
  <c r="H229" i="8"/>
  <c r="H230" i="8"/>
  <c r="J230" i="8" s="1"/>
  <c r="H231" i="8"/>
  <c r="H232" i="8"/>
  <c r="J232" i="8" s="1"/>
  <c r="H233" i="8"/>
  <c r="J233" i="8" s="1"/>
  <c r="H234" i="8"/>
  <c r="J234" i="8" s="1"/>
  <c r="H235" i="8"/>
  <c r="J235" i="8" s="1"/>
  <c r="H236" i="8"/>
  <c r="H237" i="8"/>
  <c r="H238" i="8"/>
  <c r="H149" i="8"/>
  <c r="J149" i="8" s="1"/>
  <c r="H150" i="8"/>
  <c r="J150" i="8" s="1"/>
  <c r="H151" i="8"/>
  <c r="J151" i="8" s="1"/>
  <c r="H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19" i="8"/>
  <c r="J119" i="8" s="1"/>
  <c r="H120" i="8"/>
  <c r="J120" i="8" s="1"/>
  <c r="H121" i="8"/>
  <c r="J121" i="8" s="1"/>
  <c r="H122" i="8"/>
  <c r="J122" i="8" s="1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I87" i="8"/>
  <c r="I88" i="8"/>
  <c r="I89" i="8"/>
  <c r="I90" i="8"/>
  <c r="I91" i="8"/>
  <c r="I92" i="8"/>
  <c r="I93" i="8"/>
  <c r="I94" i="8"/>
  <c r="I95" i="8"/>
  <c r="I96" i="8"/>
  <c r="I97" i="8"/>
  <c r="I98" i="8"/>
  <c r="I219" i="8"/>
  <c r="I220" i="8"/>
  <c r="I221" i="8"/>
  <c r="I222" i="8"/>
  <c r="I223" i="8"/>
  <c r="I224" i="8"/>
  <c r="I225" i="8"/>
  <c r="I226" i="8"/>
  <c r="I227" i="8"/>
  <c r="I228" i="8"/>
  <c r="I179" i="8"/>
  <c r="I180" i="8"/>
  <c r="I181" i="8"/>
  <c r="I182" i="8"/>
  <c r="I183" i="8"/>
  <c r="I184" i="8"/>
  <c r="I185" i="8"/>
  <c r="I186" i="8"/>
  <c r="I187" i="8"/>
  <c r="I188" i="8"/>
  <c r="I319" i="8"/>
  <c r="I320" i="8"/>
  <c r="I321" i="8"/>
  <c r="I322" i="8"/>
  <c r="I323" i="8"/>
  <c r="I324" i="8"/>
  <c r="I325" i="8"/>
  <c r="I326" i="8"/>
  <c r="I327" i="8"/>
  <c r="I328" i="8"/>
  <c r="I239" i="8"/>
  <c r="I240" i="8"/>
  <c r="I241" i="8"/>
  <c r="I242" i="8"/>
  <c r="I243" i="8"/>
  <c r="I244" i="8"/>
  <c r="I245" i="8"/>
  <c r="I246" i="8"/>
  <c r="I247" i="8"/>
  <c r="I248" i="8"/>
  <c r="I309" i="8"/>
  <c r="I310" i="8"/>
  <c r="I311" i="8"/>
  <c r="I312" i="8"/>
  <c r="I313" i="8"/>
  <c r="I300" i="8"/>
  <c r="I301" i="8"/>
  <c r="I302" i="8"/>
  <c r="I303" i="8"/>
  <c r="I304" i="8"/>
  <c r="I305" i="8"/>
  <c r="I306" i="8"/>
  <c r="I307" i="8"/>
  <c r="I308" i="8"/>
  <c r="I189" i="8"/>
  <c r="I190" i="8"/>
  <c r="I191" i="8"/>
  <c r="I192" i="8"/>
  <c r="I193" i="8"/>
  <c r="I194" i="8"/>
  <c r="I195" i="8"/>
  <c r="I196" i="8"/>
  <c r="I197" i="8"/>
  <c r="I198" i="8"/>
  <c r="I59" i="8"/>
  <c r="I60" i="8"/>
  <c r="I61" i="8"/>
  <c r="I62" i="8"/>
  <c r="I63" i="8"/>
  <c r="I64" i="8"/>
  <c r="I65" i="8"/>
  <c r="I66" i="8"/>
  <c r="I67" i="8"/>
  <c r="I68" i="8"/>
  <c r="I199" i="8"/>
  <c r="I200" i="8"/>
  <c r="I201" i="8"/>
  <c r="I202" i="8"/>
  <c r="I203" i="8"/>
  <c r="I204" i="8"/>
  <c r="I205" i="8"/>
  <c r="I206" i="8"/>
  <c r="I207" i="8"/>
  <c r="I208" i="8"/>
  <c r="I129" i="8"/>
  <c r="I130" i="8"/>
  <c r="I131" i="8"/>
  <c r="I132" i="8"/>
  <c r="I133" i="8"/>
  <c r="I134" i="8"/>
  <c r="I135" i="8"/>
  <c r="I136" i="8"/>
  <c r="I137" i="8"/>
  <c r="I138" i="8"/>
  <c r="I249" i="8"/>
  <c r="I250" i="8"/>
  <c r="I251" i="8"/>
  <c r="I252" i="8"/>
  <c r="I253" i="8"/>
  <c r="I254" i="8"/>
  <c r="I255" i="8"/>
  <c r="I256" i="8"/>
  <c r="I257" i="8"/>
  <c r="I258" i="8"/>
  <c r="I269" i="8"/>
  <c r="I270" i="8"/>
  <c r="I271" i="8"/>
  <c r="I272" i="8"/>
  <c r="I273" i="8"/>
  <c r="I274" i="8"/>
  <c r="I275" i="8"/>
  <c r="I276" i="8"/>
  <c r="I277" i="8"/>
  <c r="I278" i="8"/>
  <c r="I69" i="8"/>
  <c r="I70" i="8"/>
  <c r="I71" i="8"/>
  <c r="I72" i="8"/>
  <c r="I73" i="8"/>
  <c r="I74" i="8"/>
  <c r="I75" i="8"/>
  <c r="I76" i="8"/>
  <c r="I77" i="8"/>
  <c r="I78" i="8"/>
  <c r="I314" i="8"/>
  <c r="I315" i="8"/>
  <c r="I316" i="8"/>
  <c r="I317" i="8"/>
  <c r="I318" i="8"/>
  <c r="I49" i="8"/>
  <c r="I50" i="8"/>
  <c r="I51" i="8"/>
  <c r="I52" i="8"/>
  <c r="I53" i="8"/>
  <c r="I54" i="8"/>
  <c r="I55" i="8"/>
  <c r="I56" i="8"/>
  <c r="I57" i="8"/>
  <c r="I58" i="8"/>
  <c r="I39" i="8"/>
  <c r="I40" i="8"/>
  <c r="I41" i="8"/>
  <c r="I42" i="8"/>
  <c r="I43" i="8"/>
  <c r="I44" i="8"/>
  <c r="I45" i="8"/>
  <c r="I46" i="8"/>
  <c r="I47" i="8"/>
  <c r="I48" i="8"/>
  <c r="I159" i="8"/>
  <c r="I160" i="8"/>
  <c r="I161" i="8"/>
  <c r="I162" i="8"/>
  <c r="I163" i="8"/>
  <c r="I164" i="8"/>
  <c r="I165" i="8"/>
  <c r="I166" i="8"/>
  <c r="I167" i="8"/>
  <c r="I168" i="8"/>
  <c r="I9" i="8"/>
  <c r="I10" i="8"/>
  <c r="I11" i="8"/>
  <c r="I12" i="8"/>
  <c r="I13" i="8"/>
  <c r="I14" i="8"/>
  <c r="I15" i="8"/>
  <c r="I16" i="8"/>
  <c r="I17" i="8"/>
  <c r="I18" i="8"/>
  <c r="I99" i="8"/>
  <c r="I100" i="8"/>
  <c r="I101" i="8"/>
  <c r="I102" i="8"/>
  <c r="I103" i="8"/>
  <c r="I104" i="8"/>
  <c r="I105" i="8"/>
  <c r="I106" i="8"/>
  <c r="I107" i="8"/>
  <c r="I108" i="8"/>
  <c r="I289" i="8"/>
  <c r="I290" i="8"/>
  <c r="I291" i="8"/>
  <c r="I292" i="8"/>
  <c r="I293" i="8"/>
  <c r="I294" i="8"/>
  <c r="I295" i="8"/>
  <c r="I296" i="8"/>
  <c r="I297" i="8"/>
  <c r="I298" i="8"/>
  <c r="I209" i="8"/>
  <c r="I210" i="8"/>
  <c r="I211" i="8"/>
  <c r="I212" i="8"/>
  <c r="I213" i="8"/>
  <c r="I214" i="8"/>
  <c r="I215" i="8"/>
  <c r="I216" i="8"/>
  <c r="I217" i="8"/>
  <c r="I218" i="8"/>
  <c r="I279" i="8"/>
  <c r="I280" i="8"/>
  <c r="I281" i="8"/>
  <c r="I282" i="8"/>
  <c r="I283" i="8"/>
  <c r="I284" i="8"/>
  <c r="I285" i="8"/>
  <c r="I286" i="8"/>
  <c r="I287" i="8"/>
  <c r="I288" i="8"/>
  <c r="I329" i="8"/>
  <c r="I330" i="8"/>
  <c r="I331" i="8"/>
  <c r="I332" i="8"/>
  <c r="I333" i="8"/>
  <c r="I334" i="8"/>
  <c r="I335" i="8"/>
  <c r="I336" i="8"/>
  <c r="I337" i="8"/>
  <c r="I338" i="8"/>
  <c r="I29" i="8"/>
  <c r="I30" i="8"/>
  <c r="I31" i="8"/>
  <c r="I32" i="8"/>
  <c r="I33" i="8"/>
  <c r="I34" i="8"/>
  <c r="I35" i="8"/>
  <c r="I36" i="8"/>
  <c r="I37" i="8"/>
  <c r="I38" i="8"/>
  <c r="I109" i="8"/>
  <c r="I110" i="8"/>
  <c r="I111" i="8"/>
  <c r="I112" i="8"/>
  <c r="I113" i="8"/>
  <c r="I114" i="8"/>
  <c r="I115" i="8"/>
  <c r="I116" i="8"/>
  <c r="I117" i="8"/>
  <c r="I118" i="8"/>
  <c r="I259" i="8"/>
  <c r="I260" i="8"/>
  <c r="I261" i="8"/>
  <c r="I262" i="8"/>
  <c r="I263" i="8"/>
  <c r="I264" i="8"/>
  <c r="I265" i="8"/>
  <c r="I266" i="8"/>
  <c r="I267" i="8"/>
  <c r="I268" i="8"/>
  <c r="I139" i="8"/>
  <c r="I140" i="8"/>
  <c r="I141" i="8"/>
  <c r="I142" i="8"/>
  <c r="I143" i="8"/>
  <c r="I144" i="8"/>
  <c r="I145" i="8"/>
  <c r="I146" i="8"/>
  <c r="I147" i="8"/>
  <c r="I148" i="8"/>
  <c r="I169" i="8"/>
  <c r="I170" i="8"/>
  <c r="I171" i="8"/>
  <c r="I172" i="8"/>
  <c r="I173" i="8"/>
  <c r="I174" i="8"/>
  <c r="I175" i="8"/>
  <c r="I176" i="8"/>
  <c r="I177" i="8"/>
  <c r="I178" i="8"/>
  <c r="I299" i="8"/>
  <c r="H300" i="8"/>
  <c r="J300" i="8" s="1"/>
  <c r="H301" i="8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H189" i="8"/>
  <c r="H190" i="8"/>
  <c r="H191" i="8"/>
  <c r="H192" i="8"/>
  <c r="H193" i="8"/>
  <c r="H194" i="8"/>
  <c r="H195" i="8"/>
  <c r="H196" i="8"/>
  <c r="H197" i="8"/>
  <c r="H198" i="8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H68" i="8"/>
  <c r="J6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129" i="8"/>
  <c r="J129" i="8" s="1"/>
  <c r="H130" i="8"/>
  <c r="J130" i="8" s="1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H255" i="8"/>
  <c r="J255" i="8" s="1"/>
  <c r="H256" i="8"/>
  <c r="J256" i="8" s="1"/>
  <c r="H257" i="8"/>
  <c r="J257" i="8" s="1"/>
  <c r="H258" i="8"/>
  <c r="J258" i="8" s="1"/>
  <c r="H269" i="8"/>
  <c r="J269" i="8" s="1"/>
  <c r="H270" i="8"/>
  <c r="J270" i="8" s="1"/>
  <c r="H271" i="8"/>
  <c r="J271" i="8" s="1"/>
  <c r="H272" i="8"/>
  <c r="J272" i="8" s="1"/>
  <c r="H273" i="8"/>
  <c r="J273" i="8" s="1"/>
  <c r="H274" i="8"/>
  <c r="J274" i="8" s="1"/>
  <c r="H275" i="8"/>
  <c r="H276" i="8"/>
  <c r="J276" i="8" s="1"/>
  <c r="H277" i="8"/>
  <c r="J277" i="8" s="1"/>
  <c r="H278" i="8"/>
  <c r="J278" i="8" s="1"/>
  <c r="H69" i="8"/>
  <c r="J69" i="8" s="1"/>
  <c r="H70" i="8"/>
  <c r="J70" i="8" s="1"/>
  <c r="H71" i="8"/>
  <c r="J71" i="8" s="1"/>
  <c r="H72" i="8"/>
  <c r="J72" i="8" s="1"/>
  <c r="H73" i="8"/>
  <c r="J73" i="8" s="1"/>
  <c r="H74" i="8"/>
  <c r="J74" i="8" s="1"/>
  <c r="H75" i="8"/>
  <c r="J75" i="8" s="1"/>
  <c r="H76" i="8"/>
  <c r="J76" i="8" s="1"/>
  <c r="H77" i="8"/>
  <c r="J77" i="8" s="1"/>
  <c r="H78" i="8"/>
  <c r="J78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219" i="8"/>
  <c r="H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319" i="8"/>
  <c r="H320" i="8"/>
  <c r="H321" i="8"/>
  <c r="H322" i="8"/>
  <c r="H323" i="8"/>
  <c r="H324" i="8"/>
  <c r="H325" i="8"/>
  <c r="H326" i="8"/>
  <c r="J326" i="8" s="1"/>
  <c r="H327" i="8"/>
  <c r="H328" i="8"/>
  <c r="J32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H247" i="8"/>
  <c r="J247" i="8" s="1"/>
  <c r="H248" i="8"/>
  <c r="J248" i="8" s="1"/>
  <c r="H309" i="8"/>
  <c r="J309" i="8" s="1"/>
  <c r="H310" i="8"/>
  <c r="J310" i="8" s="1"/>
  <c r="H311" i="8"/>
  <c r="J311" i="8" s="1"/>
  <c r="H312" i="8"/>
  <c r="J312" i="8" s="1"/>
  <c r="H313" i="8"/>
  <c r="H314" i="8"/>
  <c r="J314" i="8" s="1"/>
  <c r="H315" i="8"/>
  <c r="J315" i="8" s="1"/>
  <c r="H316" i="8"/>
  <c r="J316" i="8" s="1"/>
  <c r="H317" i="8"/>
  <c r="J317" i="8" s="1"/>
  <c r="H318" i="8"/>
  <c r="J318" i="8" s="1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39" i="8"/>
  <c r="J39" i="8" s="1"/>
  <c r="H40" i="8"/>
  <c r="J40" i="8" s="1"/>
  <c r="H41" i="8"/>
  <c r="J41" i="8" s="1"/>
  <c r="H42" i="8"/>
  <c r="J42" i="8" s="1"/>
  <c r="H43" i="8"/>
  <c r="J43" i="8" s="1"/>
  <c r="H44" i="8"/>
  <c r="J44" i="8" s="1"/>
  <c r="H45" i="8"/>
  <c r="J45" i="8" s="1"/>
  <c r="H46" i="8"/>
  <c r="J46" i="8" s="1"/>
  <c r="H47" i="8"/>
  <c r="J47" i="8" s="1"/>
  <c r="H48" i="8"/>
  <c r="J48" i="8" s="1"/>
  <c r="H159" i="8"/>
  <c r="J159" i="8" s="1"/>
  <c r="H160" i="8"/>
  <c r="J160" i="8" s="1"/>
  <c r="H161" i="8"/>
  <c r="J161" i="8" s="1"/>
  <c r="H162" i="8"/>
  <c r="J162" i="8" s="1"/>
  <c r="H163" i="8"/>
  <c r="J163" i="8" s="1"/>
  <c r="H164" i="8"/>
  <c r="J164" i="8" s="1"/>
  <c r="H165" i="8"/>
  <c r="J165" i="8" s="1"/>
  <c r="H166" i="8"/>
  <c r="H167" i="8"/>
  <c r="J167" i="8" s="1"/>
  <c r="H168" i="8"/>
  <c r="J16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H16" i="8"/>
  <c r="J16" i="8" s="1"/>
  <c r="H17" i="8"/>
  <c r="J17" i="8" s="1"/>
  <c r="H18" i="8"/>
  <c r="J1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H289" i="8"/>
  <c r="H290" i="8"/>
  <c r="H291" i="8"/>
  <c r="J291" i="8" s="1"/>
  <c r="H292" i="8"/>
  <c r="J292" i="8" s="1"/>
  <c r="H293" i="8"/>
  <c r="H294" i="8"/>
  <c r="J294" i="8" s="1"/>
  <c r="H295" i="8"/>
  <c r="J295" i="8" s="1"/>
  <c r="H296" i="8"/>
  <c r="H297" i="8"/>
  <c r="H298" i="8"/>
  <c r="J298" i="8" s="1"/>
  <c r="H209" i="8"/>
  <c r="J209" i="8" s="1"/>
  <c r="H210" i="8"/>
  <c r="J210" i="8" s="1"/>
  <c r="H211" i="8"/>
  <c r="J211" i="8" s="1"/>
  <c r="H212" i="8"/>
  <c r="J212" i="8" s="1"/>
  <c r="H213" i="8"/>
  <c r="H214" i="8"/>
  <c r="J214" i="8" s="1"/>
  <c r="H215" i="8"/>
  <c r="J215" i="8" s="1"/>
  <c r="H216" i="8"/>
  <c r="J216" i="8" s="1"/>
  <c r="H217" i="8"/>
  <c r="H218" i="8"/>
  <c r="J218" i="8" s="1"/>
  <c r="H279" i="8"/>
  <c r="J279" i="8" s="1"/>
  <c r="H280" i="8"/>
  <c r="J280" i="8" s="1"/>
  <c r="H281" i="8"/>
  <c r="J281" i="8" s="1"/>
  <c r="H282" i="8"/>
  <c r="H283" i="8"/>
  <c r="J283" i="8" s="1"/>
  <c r="H284" i="8"/>
  <c r="H285" i="8"/>
  <c r="H286" i="8"/>
  <c r="J286" i="8" s="1"/>
  <c r="H287" i="8"/>
  <c r="J287" i="8" s="1"/>
  <c r="H288" i="8"/>
  <c r="J28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H338" i="8"/>
  <c r="J33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109" i="8"/>
  <c r="J109" i="8" s="1"/>
  <c r="H110" i="8"/>
  <c r="J110" i="8" s="1"/>
  <c r="H111" i="8"/>
  <c r="J111" i="8" s="1"/>
  <c r="H112" i="8"/>
  <c r="J112" i="8" s="1"/>
  <c r="H113" i="8"/>
  <c r="J113" i="8" s="1"/>
  <c r="H114" i="8"/>
  <c r="J114" i="8" s="1"/>
  <c r="H115" i="8"/>
  <c r="J115" i="8" s="1"/>
  <c r="H116" i="8"/>
  <c r="J116" i="8" s="1"/>
  <c r="H117" i="8"/>
  <c r="J117" i="8" s="1"/>
  <c r="H118" i="8"/>
  <c r="J11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69" i="8"/>
  <c r="J169" i="8" s="1"/>
  <c r="H170" i="8"/>
  <c r="J170" i="8" s="1"/>
  <c r="H171" i="8"/>
  <c r="J171" i="8" s="1"/>
  <c r="H172" i="8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299" i="8"/>
  <c r="J299" i="8" s="1"/>
</calcChain>
</file>

<file path=xl/sharedStrings.xml><?xml version="1.0" encoding="utf-8"?>
<sst xmlns="http://schemas.openxmlformats.org/spreadsheetml/2006/main" count="3318" uniqueCount="559">
  <si>
    <t>Шеденко Алексей Сергеевич</t>
  </si>
  <si>
    <t>Муниципальное образование</t>
  </si>
  <si>
    <t>Участники (ФИО)</t>
  </si>
  <si>
    <t>Чупрынина Альбина Анатольевна</t>
  </si>
  <si>
    <t>Митрофанов Ростислав Максимович</t>
  </si>
  <si>
    <t>Акуленко Арина Александровна</t>
  </si>
  <si>
    <t>Апанович Владимир Владимирович</t>
  </si>
  <si>
    <t>Ваулин Владислав Витальевич</t>
  </si>
  <si>
    <t>Штабная Карина Александровна</t>
  </si>
  <si>
    <t>Вовк Наталья Евгеньевна</t>
  </si>
  <si>
    <t>Кузнецов Денис Максимович</t>
  </si>
  <si>
    <t>Министерство образования Приморского края</t>
  </si>
  <si>
    <t xml:space="preserve">Краевое государственное автономное учреждение дополнительного образования «Региональный модельный центр Приморского края» </t>
  </si>
  <si>
    <t xml:space="preserve">Главный судья </t>
  </si>
  <si>
    <t>МЕСТО</t>
  </si>
  <si>
    <t>Протокол конкурса 
«Ратные страницы истории Отечества»</t>
  </si>
  <si>
    <t>Количество правильных ответов</t>
  </si>
  <si>
    <t>Протокол соревнований «Огневой рубеж»</t>
  </si>
  <si>
    <t>Итоговое время</t>
  </si>
  <si>
    <t>Этап «Неполная разборка и сборка автомата Калашникова»</t>
  </si>
  <si>
    <t xml:space="preserve">Выполнение практических стрельб из АК-74 </t>
  </si>
  <si>
    <t xml:space="preserve">Протокол соревнования «Огневой рубеж» 
</t>
  </si>
  <si>
    <t>Итоговый результат</t>
  </si>
  <si>
    <t>Метание ручных имитационных осколочных гранат</t>
  </si>
  <si>
    <t>ИТОГОВЫЙ ПРОТОКОЛ 
соревнований «Огневой рубеж»</t>
  </si>
  <si>
    <t>Конкурс «Статен в строю, силен в бою»</t>
  </si>
  <si>
    <t>Конкурс «Ратные страницы истории Отечества»</t>
  </si>
  <si>
    <t>Конкурс «Если ты остался один на один с пострадавшим»</t>
  </si>
  <si>
    <t>Соревнования «Огневой рубеж»</t>
  </si>
  <si>
    <t>Региональный этап Всероссийской детско-юношеской военно-спортивной игры «Zарница»</t>
  </si>
  <si>
    <t>11-14 мая 2023 года</t>
  </si>
  <si>
    <t>Судья этапа _______________________</t>
  </si>
  <si>
    <t>ЗАТО г. Фокино</t>
  </si>
  <si>
    <t>Кавалеровский муниципальный округ</t>
  </si>
  <si>
    <t>Чугуевский муниципальный округ</t>
  </si>
  <si>
    <t>Кавалеровский муниципальный округ (СЕВЕР)</t>
  </si>
  <si>
    <t>Брусенко Иван Максимомович</t>
  </si>
  <si>
    <t>Василенко Константин Владович</t>
  </si>
  <si>
    <t>Ляшко Евгений Витальевич</t>
  </si>
  <si>
    <t>Ляшко Никита Николаевич</t>
  </si>
  <si>
    <t>Редько Кирилл Олегович</t>
  </si>
  <si>
    <t>Сирык Герман Павлович</t>
  </si>
  <si>
    <t>Уничев Семен Николаевич</t>
  </si>
  <si>
    <t>Ходырев Семён Сергеевич</t>
  </si>
  <si>
    <t>Шпарийчук Андрей Денисович</t>
  </si>
  <si>
    <t>Ярыгин Даниил Александрович</t>
  </si>
  <si>
    <t>Бабакин Дмитрий Алексеевич</t>
  </si>
  <si>
    <t>Бровченко Даниил Антонович</t>
  </si>
  <si>
    <t>Косенок Кирилл Андреевич</t>
  </si>
  <si>
    <t>Соболев Артём Константинович</t>
  </si>
  <si>
    <t>Щепин Игорь Владимирович</t>
  </si>
  <si>
    <t>Мазуров Максим Сергеевич</t>
  </si>
  <si>
    <t>Серова Виктория Дмитриева</t>
  </si>
  <si>
    <t>Антонов Анатолий Романович</t>
  </si>
  <si>
    <t>Бухтиярова Алёна Сергеевна</t>
  </si>
  <si>
    <t>Царененко Алексей Сергеевич</t>
  </si>
  <si>
    <t>Коробкова Валерия Андреевна</t>
  </si>
  <si>
    <t>Грищенко Владислаы Сергеевич</t>
  </si>
  <si>
    <t>Сотников Михаил Андреевич</t>
  </si>
  <si>
    <t>Гривцов Кирилл Павлович</t>
  </si>
  <si>
    <t>Белобородов Никита Алексеевич</t>
  </si>
  <si>
    <t>Киченко Виктор Владимирович</t>
  </si>
  <si>
    <t>Бензик Богдан Петрович</t>
  </si>
  <si>
    <t>Чаленко Елена Владимировна</t>
  </si>
  <si>
    <t>Лошкарева Ольга Алексеевна</t>
  </si>
  <si>
    <t>Дроздова Дарья Владимировна</t>
  </si>
  <si>
    <t>Сычева Ксения Дмитриевна</t>
  </si>
  <si>
    <t>Сокол Виктор Сергеевич</t>
  </si>
  <si>
    <t>Пехтерева Кира Руслановна</t>
  </si>
  <si>
    <t>Фоменко Ксения Максимовна</t>
  </si>
  <si>
    <t>Лучников Юрий Эдуардович</t>
  </si>
  <si>
    <t>Удовенко Максим Михайлович</t>
  </si>
  <si>
    <t>Касьян Матвей Евгеньевич</t>
  </si>
  <si>
    <t>Шибаев Данил Павлович</t>
  </si>
  <si>
    <t>Милогородский Данил Михайлович</t>
  </si>
  <si>
    <t>Козленко Ирина Андреевна</t>
  </si>
  <si>
    <t>Верас Анна Алексеевна</t>
  </si>
  <si>
    <t>Михальчук Артем Александрович</t>
  </si>
  <si>
    <t>Лисин Богдан Игоревич</t>
  </si>
  <si>
    <t>Вьюн Илья Олегович</t>
  </si>
  <si>
    <t>Кирийчук Максим Витальевич</t>
  </si>
  <si>
    <t>Костенко Артем Вячеславович</t>
  </si>
  <si>
    <t>Воробьева Полина Евгеньевна</t>
  </si>
  <si>
    <t>Пакуля Анатолий Владимирович</t>
  </si>
  <si>
    <t>Пешков Владимир Дмитриевич</t>
  </si>
  <si>
    <t>Плеханов Даниил Эдуардович</t>
  </si>
  <si>
    <t>Алёшин Александр Владимирович</t>
  </si>
  <si>
    <t>Куценко Александр Александрович</t>
  </si>
  <si>
    <t>Васильев Егор Александрович</t>
  </si>
  <si>
    <t>Глушук Данил Денисович</t>
  </si>
  <si>
    <t>Довматенко Данил Владимирович</t>
  </si>
  <si>
    <t>Дзюба Артем Григорьевич</t>
  </si>
  <si>
    <t>Ермолаев Илья Евгеньевич</t>
  </si>
  <si>
    <t>Фокин Богдан Юрьевич</t>
  </si>
  <si>
    <t>Луя Михаил Николаевич</t>
  </si>
  <si>
    <t>Москвин Глеб Алексеевич</t>
  </si>
  <si>
    <t>Колесниченко Данил Сергеевич</t>
  </si>
  <si>
    <t>Ковальчук Кирилл Андреевич</t>
  </si>
  <si>
    <t>Вичирко Богдан Станиславович</t>
  </si>
  <si>
    <t>Сиволап Кристина Константиновна</t>
  </si>
  <si>
    <t>Хоменко Леонид Николаевич</t>
  </si>
  <si>
    <t>Казанцева Вероника Денисовна</t>
  </si>
  <si>
    <t>Попова Валерия Алексеевна</t>
  </si>
  <si>
    <t>Бочкарев Арина Сергеевна</t>
  </si>
  <si>
    <t>Аветисян Софья Серёжевна</t>
  </si>
  <si>
    <t>Алексеенко Роман Александрович</t>
  </si>
  <si>
    <t>Никольский Алексей Романович</t>
  </si>
  <si>
    <t>Калиненко Дарья Владимировна</t>
  </si>
  <si>
    <t>Милахина Дарья Дмитриевна</t>
  </si>
  <si>
    <t>Юдин Никита Михайлович</t>
  </si>
  <si>
    <t>Кичак Вадим Владимирович</t>
  </si>
  <si>
    <t>Карцевич Сергей Дмитриевич</t>
  </si>
  <si>
    <t>Московченко Алексей Сергеевич</t>
  </si>
  <si>
    <t>Макаренко Максим Максимович</t>
  </si>
  <si>
    <t>Жарко Полина Тарасовна</t>
  </si>
  <si>
    <t>Зеваякина Яна Сергеевна</t>
  </si>
  <si>
    <t>Зеленский Максим Алексеевич</t>
  </si>
  <si>
    <t>Коменцов Владислав Александрович</t>
  </si>
  <si>
    <t>Черникова Анастасия Павловна</t>
  </si>
  <si>
    <t>Агафонова Татьяна Алексеевна</t>
  </si>
  <si>
    <t>Щербаченко Виталий Викторович</t>
  </si>
  <si>
    <t>Безяев Савелий Александрович</t>
  </si>
  <si>
    <t>Лободзинский Евгений Владимирович</t>
  </si>
  <si>
    <t>Маноконов Илья Денисович</t>
  </si>
  <si>
    <t>Тарабукин Владислав Михайлович</t>
  </si>
  <si>
    <t>Тарасов Константин Николаевич</t>
  </si>
  <si>
    <t>Базалий Екатерина Николаевна</t>
  </si>
  <si>
    <t>Ильина Софья Сергеевна</t>
  </si>
  <si>
    <t>Репина Любовь Андреевна</t>
  </si>
  <si>
    <t>Рыченков Валерий Евгеньевич</t>
  </si>
  <si>
    <t>Сердцева Виктория Алексеевна</t>
  </si>
  <si>
    <t>Юдина Диана Владимировна</t>
  </si>
  <si>
    <t>Зубков Василий Александрович</t>
  </si>
  <si>
    <t>Молчанов Никита Денисович</t>
  </si>
  <si>
    <t>Христюков Сергей Владимирович</t>
  </si>
  <si>
    <t>Колесник Роман Анатольевич</t>
  </si>
  <si>
    <t>Вакуленко Александр Леонидович</t>
  </si>
  <si>
    <t>Елюхин Никита Романович</t>
  </si>
  <si>
    <t>Емельянов Иван Владимирович</t>
  </si>
  <si>
    <t>Дубинина Анастасия Алексеевна</t>
  </si>
  <si>
    <t>Летяго Яна Олеговна</t>
  </si>
  <si>
    <t>Полякова Анжелика Александровна</t>
  </si>
  <si>
    <t>Татаринцев Денис Сергеевич</t>
  </si>
  <si>
    <t>Куликов Матвей Борисович</t>
  </si>
  <si>
    <t>Бурцева Александра Николаевна</t>
  </si>
  <si>
    <t>Суляндзига Кирилл Андреевич</t>
  </si>
  <si>
    <t>Ткаченко Константин Андреевич</t>
  </si>
  <si>
    <t>Зюзь Ярослав Игоревич</t>
  </si>
  <si>
    <t>Баландин Аркадий Евгеньевич</t>
  </si>
  <si>
    <t>Ткаченко Никита Николаевич</t>
  </si>
  <si>
    <t>Потаранова Дарья Денисовна</t>
  </si>
  <si>
    <t>Кальченко Владислав Сергеевич</t>
  </si>
  <si>
    <t>Кретов Игорь Дмитриевич</t>
  </si>
  <si>
    <t>Макаренко Виктория Денисовна</t>
  </si>
  <si>
    <t>Мережко Даниил Игоревич</t>
  </si>
  <si>
    <t>Саврасов Иван Дмитриевич</t>
  </si>
  <si>
    <t>Турок Андрей Сергеевич</t>
  </si>
  <si>
    <t>Филатов Тимур Игоревич</t>
  </si>
  <si>
    <t>Чулкова Анастасия Александровна</t>
  </si>
  <si>
    <t>Шахмельян Егор Игоревич</t>
  </si>
  <si>
    <t>Шахмельян Михаил Игоревич</t>
  </si>
  <si>
    <t>Янченков Денис Сергеевич</t>
  </si>
  <si>
    <t>Матушкин Александр Викторович</t>
  </si>
  <si>
    <t>Смолий Богдан Дмитриевич</t>
  </si>
  <si>
    <t>Ерин Егор Алексеевич</t>
  </si>
  <si>
    <t>Кохтенко Дмитрий Сергеевич</t>
  </si>
  <si>
    <t>Жалнин Сергей Максимович</t>
  </si>
  <si>
    <t>Вовк Даниил Александрович</t>
  </si>
  <si>
    <t>Корчевский Никита Витальевич</t>
  </si>
  <si>
    <t>Рагимов Султан Азимович</t>
  </si>
  <si>
    <t>Галенко Валерия Романовна</t>
  </si>
  <si>
    <t>Одногор Елизавета Родионовна</t>
  </si>
  <si>
    <t>Ваколов Артем Евгеньевич</t>
  </si>
  <si>
    <t>Капитанюк Анна Романовна</t>
  </si>
  <si>
    <t>Козин Игорь Александрович</t>
  </si>
  <si>
    <t>Подосинников Арсений Владимирович</t>
  </si>
  <si>
    <t>Пономаренко Владислав Иванович</t>
  </si>
  <si>
    <t>Курбанов Илья Павлович</t>
  </si>
  <si>
    <t>Большакова Екатерина Сергеевна</t>
  </si>
  <si>
    <t>Суханова Наталья Сергеевна</t>
  </si>
  <si>
    <t>Хребтова Анастасия Павловна</t>
  </si>
  <si>
    <t>Байдин Даниил Георгиевич</t>
  </si>
  <si>
    <t>Тытьянова Тимофей Алексеевич</t>
  </si>
  <si>
    <t>Протопопов Николай Олегович</t>
  </si>
  <si>
    <t>Назимов Бехруз Фаррухович</t>
  </si>
  <si>
    <t>Филиппов Артем Дмитриевич</t>
  </si>
  <si>
    <t>Сагидуллина Диана Валерьевна</t>
  </si>
  <si>
    <t>Газинская Вероника Павловна</t>
  </si>
  <si>
    <t>Антипьев Владимир Александрович</t>
  </si>
  <si>
    <t>Власюк Савелий Евгеньевич</t>
  </si>
  <si>
    <t>Засухин Кирилл Михайлович</t>
  </si>
  <si>
    <t>Мурин Сергей Андреевич</t>
  </si>
  <si>
    <t>Постнов Данил Максимович</t>
  </si>
  <si>
    <t>Тельнов Дмитрий Николаевич</t>
  </si>
  <si>
    <t>Цуляев Руслан Ильич</t>
  </si>
  <si>
    <t>Шеверя Дмитрий Викторович</t>
  </si>
  <si>
    <t>Шевкунов Александр Александрович</t>
  </si>
  <si>
    <t>Постнов Егор Максимович</t>
  </si>
  <si>
    <t>Падьянов Евгений Андреевич</t>
  </si>
  <si>
    <t>Макаров Ярослав Олегович</t>
  </si>
  <si>
    <t>Никифоров Андрей Евгеньевич</t>
  </si>
  <si>
    <t>Торопов Дмитрий Сергеевич</t>
  </si>
  <si>
    <t>Зоиров Богдан Владимирович</t>
  </si>
  <si>
    <t>Ануфриева Ольга Викторовна</t>
  </si>
  <si>
    <t>Бурчак Арина Сергеевна</t>
  </si>
  <si>
    <t>Каминская Александра Николаевна</t>
  </si>
  <si>
    <t>Глушков Алексей Денисович</t>
  </si>
  <si>
    <t>Глушков Даниил Денисович</t>
  </si>
  <si>
    <t>Бышок Алексей Александрович</t>
  </si>
  <si>
    <t>Ручко Кирилл Дмитриевич</t>
  </si>
  <si>
    <t>Владимирова Софья Александровна</t>
  </si>
  <si>
    <t>Швец Ульяна Романовна</t>
  </si>
  <si>
    <t>Успасский Данил Евгеньевич</t>
  </si>
  <si>
    <t>Серая Анастасия Сергеевна</t>
  </si>
  <si>
    <t>Макаркин Иван Александровна</t>
  </si>
  <si>
    <t>Колыгин Никита Андреевич</t>
  </si>
  <si>
    <t>Бурбан Анатолий Максимович</t>
  </si>
  <si>
    <t>Плетень Даниил Александрович</t>
  </si>
  <si>
    <t>Рамусь Максим Дмитриевич</t>
  </si>
  <si>
    <t>Бадичева Софья Алексеевна</t>
  </si>
  <si>
    <t>Татарыков Никита Олеговна</t>
  </si>
  <si>
    <t>Шмидт Екатерина Андреевна</t>
  </si>
  <si>
    <t>Бондаренко Александр Сергеевич</t>
  </si>
  <si>
    <t>Пилипейко Борис Денисович</t>
  </si>
  <si>
    <t>Койдан Семён Дмитриевич</t>
  </si>
  <si>
    <t>Павлюк Роман Михайлович</t>
  </si>
  <si>
    <t>Шегай Сергей Александрович</t>
  </si>
  <si>
    <t>Пашнин Никита Николаевич</t>
  </si>
  <si>
    <t>Рыльский Вадим Сергеевич</t>
  </si>
  <si>
    <t>Мягков Артем Сергеевич</t>
  </si>
  <si>
    <t>Нефедов Юрий Александрович</t>
  </si>
  <si>
    <t>Миникеев Степан Станиславович</t>
  </si>
  <si>
    <t>Никитин Александр Алексеевич</t>
  </si>
  <si>
    <t>Сыдыгалиев Тимур Таймирович</t>
  </si>
  <si>
    <t>Власов Владислав Ильич</t>
  </si>
  <si>
    <t>Саидов Умеджон Шерзодович</t>
  </si>
  <si>
    <t>Аверин Павел Алексеевич</t>
  </si>
  <si>
    <t>Музыкина Анастасия Алексеевна</t>
  </si>
  <si>
    <t>Шнарова Софья Валентиновна</t>
  </si>
  <si>
    <t>Селезнев Роман Сергеевич</t>
  </si>
  <si>
    <t>Новоковский Артем Валентинович</t>
  </si>
  <si>
    <t>Кочетков Богдан Васильевич</t>
  </si>
  <si>
    <t>Васин Кирилл Витальевич</t>
  </si>
  <si>
    <t>Картавый Эдуард Михайлович</t>
  </si>
  <si>
    <t>Колманов Сергей Максимович</t>
  </si>
  <si>
    <t>Павличева Екатерина Юрьевна</t>
  </si>
  <si>
    <t>Кузьмин Алексей Алексеевич</t>
  </si>
  <si>
    <t>Замяткин Кирилл Адреевич</t>
  </si>
  <si>
    <t>Коряков Илья Сергеевич</t>
  </si>
  <si>
    <t>Писаренко Виталий Владимирович</t>
  </si>
  <si>
    <t>Шершнев Кирилл Олеговна</t>
  </si>
  <si>
    <t>Сазонов Матвей Сергеевич</t>
  </si>
  <si>
    <t>Могилева Кристина Григорьевна</t>
  </si>
  <si>
    <t>Быкова Вероника Геннадьевна</t>
  </si>
  <si>
    <t>Ткачук Дарья Анатольевна</t>
  </si>
  <si>
    <t>Ситник Алина Александровна</t>
  </si>
  <si>
    <t>Алейник Александр Александрович</t>
  </si>
  <si>
    <t>Нурик Алина Леонидовна</t>
  </si>
  <si>
    <t>Цурина Валерия Вадимовна</t>
  </si>
  <si>
    <t>Лебедев Захар Олегович</t>
  </si>
  <si>
    <t>Черепанова Юлия Алексеевна</t>
  </si>
  <si>
    <t>Довбня Максим Дмитриевич</t>
  </si>
  <si>
    <t>Попович Ангелина Алексеевна</t>
  </si>
  <si>
    <t>Грукач Эдуард Вячеславович</t>
  </si>
  <si>
    <t>Любчик Полина Евгеньевна</t>
  </si>
  <si>
    <t>Моисеенко Максим Павлович</t>
  </si>
  <si>
    <t>Волков Даниил Викторович</t>
  </si>
  <si>
    <t>Гребенюк Вячеслав Станиславович</t>
  </si>
  <si>
    <t>Кутузов Владислав Андреевич</t>
  </si>
  <si>
    <t>Мигунов Ярослав Евгеньевич</t>
  </si>
  <si>
    <t>Чесноков Виталий Олегович</t>
  </si>
  <si>
    <t>Буневская Елизавета Александровна</t>
  </si>
  <si>
    <t>Черепахин Захар Сергеевич</t>
  </si>
  <si>
    <t>Космачева Дарья Андреевна</t>
  </si>
  <si>
    <t>Галинович Александра Викторовна</t>
  </si>
  <si>
    <t>Герасимова Мария Вадимовна</t>
  </si>
  <si>
    <t>Алексеева Юлия Константиновна</t>
  </si>
  <si>
    <t>Хомякова Владислава Дмитриевна</t>
  </si>
  <si>
    <t>Алексеев Евгений Юрьевич</t>
  </si>
  <si>
    <t>Смольянинов Артем Петрович</t>
  </si>
  <si>
    <t>Махов Антон Владимирович</t>
  </si>
  <si>
    <t>Жуков Никита Сергеевич</t>
  </si>
  <si>
    <t>Гладков Владислав Андреевич</t>
  </si>
  <si>
    <t>Солдатов Артем Алексеевич</t>
  </si>
  <si>
    <t>Макаров Данил Юрьевич</t>
  </si>
  <si>
    <t>Орлов Владислав Вадимович</t>
  </si>
  <si>
    <t>Гаджега Станислав Васильевич</t>
  </si>
  <si>
    <t>Полещук Антон Васильевич</t>
  </si>
  <si>
    <t>Мельниченко Матвей Сергеевич</t>
  </si>
  <si>
    <t>Мирзоев Самир Эльханович</t>
  </si>
  <si>
    <t>Щербалюк Денис Романович</t>
  </si>
  <si>
    <t>Лиштва Андрей Никифорович</t>
  </si>
  <si>
    <t>Фисенко Иван Захарович</t>
  </si>
  <si>
    <t>Демкина Елизавета Михайловна</t>
  </si>
  <si>
    <t>Дудкевич Арианна Александровна</t>
  </si>
  <si>
    <t>Поддубная Александра Сергеевна</t>
  </si>
  <si>
    <t>Долгорук Анна Андреевна</t>
  </si>
  <si>
    <t>Кононов Евгений Константинович</t>
  </si>
  <si>
    <t>Дубовец Валерия Евгеньевна</t>
  </si>
  <si>
    <t>Зайцев Александр Сергеевич</t>
  </si>
  <si>
    <t>Воронько Денис Андреевич</t>
  </si>
  <si>
    <t>Курилин Тимофей Алексеевич</t>
  </si>
  <si>
    <t>Яковлев Сергей Петрович</t>
  </si>
  <si>
    <t>Постыко Махаил Алексеевич</t>
  </si>
  <si>
    <t>Демиденко Никита Сергеевич</t>
  </si>
  <si>
    <t>Перфильев Захар Дмитриевич</t>
  </si>
  <si>
    <t>Якупов Никита Равильевич</t>
  </si>
  <si>
    <t>Фаткуллин Дмитрий Романович</t>
  </si>
  <si>
    <t>Фещенко Тимофей Александрович</t>
  </si>
  <si>
    <t>Ступник Дмитрий Николаевич</t>
  </si>
  <si>
    <t>Шипов Иван Алексеевич</t>
  </si>
  <si>
    <t>Васьковская Анна Викторовна</t>
  </si>
  <si>
    <t>Корнушкова Алена Игоревна</t>
  </si>
  <si>
    <t>Воронова Екатерина Сергеевна</t>
  </si>
  <si>
    <t>Садомовский Ярослав Евгеньевич</t>
  </si>
  <si>
    <t>Журавский Константин Павлович</t>
  </si>
  <si>
    <t>Алексеев Александр Сергеевич</t>
  </si>
  <si>
    <t>Батюк Данил Николаевич</t>
  </si>
  <si>
    <t>Наклёцкин Константин Александрович</t>
  </si>
  <si>
    <t>Урсов Владислав Денисович</t>
  </si>
  <si>
    <t>Чернолуцкий Евгений Константинович</t>
  </si>
  <si>
    <t>Кенешбеков Даниил Кенешбекович</t>
  </si>
  <si>
    <t>Лимбага Даниэль Владимирович</t>
  </si>
  <si>
    <t>Платонов Ярослав Романович</t>
  </si>
  <si>
    <t>____________________</t>
  </si>
  <si>
    <t>Долженко А.В.</t>
  </si>
  <si>
    <t>Время решения теста (по последнему участнику в команде)</t>
  </si>
  <si>
    <t>с. Сергеевка Пограничного муниципального округа</t>
  </si>
  <si>
    <t>Штрафные баллы за разборку (1 балл)</t>
  </si>
  <si>
    <t>Штрафные баллы за сборку (1 балл)</t>
  </si>
  <si>
    <t xml:space="preserve">Итоговый балл </t>
  </si>
  <si>
    <t>Итоговое время с учетом штрафных баллов (1 балл=5 сек)</t>
  </si>
  <si>
    <t>Место</t>
  </si>
  <si>
    <t>Суммарное количесто баллов в мешень</t>
  </si>
  <si>
    <t>ИТОГОВЫЙ ПРОТОКОЛ 
соревнований Региональный этап Всероссийской детско-юношеской военно-спортивной игры «Zарница-2023»</t>
  </si>
  <si>
    <t>Соревнования «Защита от оружия массового поражения»</t>
  </si>
  <si>
    <t>Алексеев Антон Александрович</t>
  </si>
  <si>
    <t>Божок Ксения Валерьевна</t>
  </si>
  <si>
    <t>Гончарова Альбина Николаевна</t>
  </si>
  <si>
    <t>Друк Данат Альбертович</t>
  </si>
  <si>
    <t>Компаниец Данил Николаевич</t>
  </si>
  <si>
    <t>Лукьяненко Дмитрий Александрович</t>
  </si>
  <si>
    <t>Никитенко Дмитрий Евгеньевич</t>
  </si>
  <si>
    <t>Осьмушко Алина Андреевна</t>
  </si>
  <si>
    <t>Хижняк Светлана Алексеевна</t>
  </si>
  <si>
    <t>Шматов Лев Сергеевич</t>
  </si>
  <si>
    <t>Косяк Арина Константиновна</t>
  </si>
  <si>
    <t>Никулин Степан Дмитриевна</t>
  </si>
  <si>
    <t>Моисеенко Полина Николаевна</t>
  </si>
  <si>
    <t>Насонов Сергей Валентинович</t>
  </si>
  <si>
    <t>Веников Артем Александрович</t>
  </si>
  <si>
    <t>Решенок Никита Сергеевич</t>
  </si>
  <si>
    <t>Рогалева Мария Васильевна</t>
  </si>
  <si>
    <t>Полозов Максим Александрович</t>
  </si>
  <si>
    <t>Смирнов Артемий Кириллович</t>
  </si>
  <si>
    <t>Янышевский Арсений Сергеевич</t>
  </si>
  <si>
    <t>Гутак Роман Владимирович</t>
  </si>
  <si>
    <t>Дейнега Елизаветта Геннадьевна</t>
  </si>
  <si>
    <t>Музыченко Максим Кириллович</t>
  </si>
  <si>
    <t>Луценко Арина Сергеевна</t>
  </si>
  <si>
    <t>Задорожный Вадим Дмитриевич</t>
  </si>
  <si>
    <t>Колесникова Валерия Александровна</t>
  </si>
  <si>
    <t>Иваненко Иван Юрьевич</t>
  </si>
  <si>
    <t>Карнаух Дарья Андреевна</t>
  </si>
  <si>
    <t>Шарипов Ринат Игоревич</t>
  </si>
  <si>
    <t>Терешкин Данил Александрович</t>
  </si>
  <si>
    <t xml:space="preserve">Протокол конкурса
«Если ты остался один на один с пострадавшим» </t>
  </si>
  <si>
    <t>Итоговое время с учетом штрафных баллов (1 балл равен 5 сек)</t>
  </si>
  <si>
    <t>Протокол соревнования «Огневой рубеж»</t>
  </si>
  <si>
    <t>Результаты команды</t>
  </si>
  <si>
    <t>Оценка судейской коллегии</t>
  </si>
  <si>
    <t xml:space="preserve"> Анучинский муниципальный округ</t>
  </si>
  <si>
    <t xml:space="preserve"> Арсеньевский городской округ</t>
  </si>
  <si>
    <t xml:space="preserve"> Артемовский городской округ</t>
  </si>
  <si>
    <t xml:space="preserve"> Владивостокский городской округ</t>
  </si>
  <si>
    <t xml:space="preserve"> Дальнегорский городской округ</t>
  </si>
  <si>
    <t xml:space="preserve"> Дальнереченский городской округ</t>
  </si>
  <si>
    <t xml:space="preserve"> Дальнереченский муниципальный район</t>
  </si>
  <si>
    <t xml:space="preserve"> Кировский муниципальный район</t>
  </si>
  <si>
    <t xml:space="preserve"> Красноармейский муниципальный район</t>
  </si>
  <si>
    <t xml:space="preserve"> Лазовский муниципальный округ</t>
  </si>
  <si>
    <t xml:space="preserve"> Лесозаводский городской округ</t>
  </si>
  <si>
    <t xml:space="preserve"> Михайловский муниципальный район</t>
  </si>
  <si>
    <t xml:space="preserve"> Надеждинский муниципальный район</t>
  </si>
  <si>
    <t xml:space="preserve"> Находкинский городской округ</t>
  </si>
  <si>
    <t xml:space="preserve"> Находкинский городской округ (УМВД)</t>
  </si>
  <si>
    <t xml:space="preserve"> Октябрьский муниципальный округ</t>
  </si>
  <si>
    <t xml:space="preserve"> Партизанский городской округ</t>
  </si>
  <si>
    <t xml:space="preserve"> Партизанский городской округ (ДОСААФ)</t>
  </si>
  <si>
    <t xml:space="preserve"> Партизанский муниципальный район</t>
  </si>
  <si>
    <t xml:space="preserve"> Пограничный муниципальный округ</t>
  </si>
  <si>
    <t xml:space="preserve"> Пожарский муниципальный округ</t>
  </si>
  <si>
    <t xml:space="preserve"> Спасский муниципальный район</t>
  </si>
  <si>
    <t>Спасск-Дальний  городской округ</t>
  </si>
  <si>
    <t xml:space="preserve"> Уссурийский городской округ</t>
  </si>
  <si>
    <t xml:space="preserve"> Ханкайский муниципальный округ</t>
  </si>
  <si>
    <t xml:space="preserve"> Хорольский муниципальный округ</t>
  </si>
  <si>
    <t xml:space="preserve"> Черниговский муниципальный район</t>
  </si>
  <si>
    <t xml:space="preserve"> Шкотовский муниципальный район</t>
  </si>
  <si>
    <t xml:space="preserve"> Яковлевский муниципальный район</t>
  </si>
  <si>
    <t xml:space="preserve"> Дальнереченской городской округ</t>
  </si>
  <si>
    <t xml:space="preserve">Спасск-Дальний  городской округ </t>
  </si>
  <si>
    <t>Время решения практического задания</t>
  </si>
  <si>
    <t>Штрафные баллы за практические задание этап</t>
  </si>
  <si>
    <t>Время разборки (мин:сек)</t>
  </si>
  <si>
    <t>Время сборки (мин:сек)</t>
  </si>
  <si>
    <t>Штраф за грубое нарушение порядка обращения с оружием (10 баллов)</t>
  </si>
  <si>
    <t>Результат команды на этапе «сборка разбока автомата»</t>
  </si>
  <si>
    <t>Снаряжение магазина</t>
  </si>
  <si>
    <t xml:space="preserve">Практическая стрельба из АК-74 </t>
  </si>
  <si>
    <t>Метание гранат</t>
  </si>
  <si>
    <t xml:space="preserve">Общее количество баллов команды </t>
  </si>
  <si>
    <t>09:19</t>
  </si>
  <si>
    <t>09:12</t>
  </si>
  <si>
    <t>09:45</t>
  </si>
  <si>
    <t>Бочкарева Арина Сергеевна</t>
  </si>
  <si>
    <t>Дормозоров Д.А</t>
  </si>
  <si>
    <t>Меркулов Илья Анатольевич</t>
  </si>
  <si>
    <t>8:57</t>
  </si>
  <si>
    <t>13:10</t>
  </si>
  <si>
    <t>12:55</t>
  </si>
  <si>
    <t>12:32</t>
  </si>
  <si>
    <t>8:15</t>
  </si>
  <si>
    <t>11:56</t>
  </si>
  <si>
    <t>9:24</t>
  </si>
  <si>
    <t>16:09</t>
  </si>
  <si>
    <t>9:46</t>
  </si>
  <si>
    <t>9:55</t>
  </si>
  <si>
    <t>15:42</t>
  </si>
  <si>
    <t>12:30</t>
  </si>
  <si>
    <t>12:08</t>
  </si>
  <si>
    <t>15:49</t>
  </si>
  <si>
    <t>15:59</t>
  </si>
  <si>
    <t>18:30</t>
  </si>
  <si>
    <t>15:34</t>
  </si>
  <si>
    <t>11:23</t>
  </si>
  <si>
    <t>16:18</t>
  </si>
  <si>
    <t>11:49</t>
  </si>
  <si>
    <t>8:50</t>
  </si>
  <si>
    <t>15:17</t>
  </si>
  <si>
    <t>15:19</t>
  </si>
  <si>
    <t>13:03</t>
  </si>
  <si>
    <t>15:27</t>
  </si>
  <si>
    <t>16:27</t>
  </si>
  <si>
    <t>15:51</t>
  </si>
  <si>
    <t>16:37</t>
  </si>
  <si>
    <t>14:02</t>
  </si>
  <si>
    <t>15:55</t>
  </si>
  <si>
    <t>13:24</t>
  </si>
  <si>
    <t>Жежела Анастасия Васильевна</t>
  </si>
  <si>
    <t>Дорморозов Данил Александрович</t>
  </si>
  <si>
    <t>8:10</t>
  </si>
  <si>
    <t>8:41</t>
  </si>
  <si>
    <t>7:55</t>
  </si>
  <si>
    <t>8:14</t>
  </si>
  <si>
    <t>Протокол конкурса   «Статен в строю, силен в бою»</t>
  </si>
  <si>
    <t>Этап «Смотр строя и песни»</t>
  </si>
  <si>
    <t>Оценка судейской коллегии 
(за каждый элемент от 1 до 10 баллов)</t>
  </si>
  <si>
    <t>Прохождение торжественным маршем</t>
  </si>
  <si>
    <t>Прохождение с песней</t>
  </si>
  <si>
    <t>Итоговый балл</t>
  </si>
  <si>
    <t>Этап «Индивидуальная строевая подготовка»</t>
  </si>
  <si>
    <t>Оценка судейской коллегии (каждый прием от 1 до 5 баллов)</t>
  </si>
  <si>
    <t>Выход из строя</t>
  </si>
  <si>
    <t>Возвращение в строй</t>
  </si>
  <si>
    <t>Подход к командиру (начальнику)</t>
  </si>
  <si>
    <t>Отход от командира (начальника)</t>
  </si>
  <si>
    <t>Повороты на месте</t>
  </si>
  <si>
    <t>Движение строевым шагом</t>
  </si>
  <si>
    <t>Сумма итоговых баллов команды</t>
  </si>
  <si>
    <t xml:space="preserve"> Пограничного муниципального округа</t>
  </si>
  <si>
    <t xml:space="preserve"> Хорольского муниципального округа</t>
  </si>
  <si>
    <t xml:space="preserve"> Арсеньевского городского округа</t>
  </si>
  <si>
    <t xml:space="preserve"> Шкотовского муниципального района</t>
  </si>
  <si>
    <t xml:space="preserve"> Артемовского городского округа</t>
  </si>
  <si>
    <t xml:space="preserve"> Кировского муниципального района</t>
  </si>
  <si>
    <t xml:space="preserve"> Партизанского городского округа</t>
  </si>
  <si>
    <t xml:space="preserve"> Владивостокского городского округа</t>
  </si>
  <si>
    <t xml:space="preserve"> Партизанского городского округа (ДОСААФ)</t>
  </si>
  <si>
    <t xml:space="preserve"> Лесозаводского городского округа</t>
  </si>
  <si>
    <t xml:space="preserve"> Красноармейского муниципального района</t>
  </si>
  <si>
    <t xml:space="preserve"> Октябрьского муниципального округа</t>
  </si>
  <si>
    <t>Дорморозов Данил</t>
  </si>
  <si>
    <t xml:space="preserve"> Черниговского муниципального района</t>
  </si>
  <si>
    <t xml:space="preserve"> Михайловского муниципального района</t>
  </si>
  <si>
    <t xml:space="preserve"> Надеждинского муниципального района</t>
  </si>
  <si>
    <t xml:space="preserve"> Лазовского муниципального округа</t>
  </si>
  <si>
    <t xml:space="preserve"> Анучинского муниципального округа</t>
  </si>
  <si>
    <t xml:space="preserve"> Партизанского муниципального района</t>
  </si>
  <si>
    <t xml:space="preserve">Спасск-Дальний  городского округа </t>
  </si>
  <si>
    <t xml:space="preserve"> Уссурийского городского округа</t>
  </si>
  <si>
    <t xml:space="preserve"> Дальнегорского городского округа</t>
  </si>
  <si>
    <t xml:space="preserve"> Дальнереченского городского округа</t>
  </si>
  <si>
    <t xml:space="preserve"> Дальнереченского муниципального района</t>
  </si>
  <si>
    <t xml:space="preserve"> Находкинского городского округа</t>
  </si>
  <si>
    <t xml:space="preserve"> Ханкайского муниципального округа</t>
  </si>
  <si>
    <t xml:space="preserve"> Пожарского муниципального округа</t>
  </si>
  <si>
    <t xml:space="preserve"> Спасского муниципального района</t>
  </si>
  <si>
    <t xml:space="preserve"> Яковлевского муниципального района</t>
  </si>
  <si>
    <t xml:space="preserve"> Находкинского городского округа (УМВД)</t>
  </si>
  <si>
    <t>Агафонов Максим Алексеевич</t>
  </si>
  <si>
    <t>ИТОГОВЫЙ ПРОТОКОЛ 
конкурса «Статен в строю, силен в бою»</t>
  </si>
  <si>
    <t>Результат команды на этапе «Смотр строя и песни»</t>
  </si>
  <si>
    <t>Результат команды на этапе «Индивидуальная строевая подготовка»</t>
  </si>
  <si>
    <t>Итоговое время командное</t>
  </si>
  <si>
    <t>Суммарное количесто баллов в мешень команды</t>
  </si>
  <si>
    <t>Михайловский муниципальный район</t>
  </si>
  <si>
    <t>Хорольский муниципальный округ</t>
  </si>
  <si>
    <t>Находкинский городской округ</t>
  </si>
  <si>
    <t>Спасский муниципальный район</t>
  </si>
  <si>
    <t>Пограничный муниципальный округ</t>
  </si>
  <si>
    <t>Пожарский муниципальный округ</t>
  </si>
  <si>
    <t>Артемовский городской округ</t>
  </si>
  <si>
    <t>Кировский муниципальный район</t>
  </si>
  <si>
    <t>Красноармейский муниципальный район</t>
  </si>
  <si>
    <t>Партизанский городской округ</t>
  </si>
  <si>
    <t>Шкотовский муниципальный район</t>
  </si>
  <si>
    <t>Лазовский муниципальный округ</t>
  </si>
  <si>
    <t>Дальнереченский муниципальный район</t>
  </si>
  <si>
    <t>Дальнегорский городской округ</t>
  </si>
  <si>
    <t>Партизанский городской округ (ДОСААФ)</t>
  </si>
  <si>
    <t>Партизанский муниципальный район</t>
  </si>
  <si>
    <t>Яковлевский муниципальный район</t>
  </si>
  <si>
    <t>Находкинский городской округ (УМВД)</t>
  </si>
  <si>
    <t>Арсеньевский городской округ</t>
  </si>
  <si>
    <t>Октябрьский муниципальный округ</t>
  </si>
  <si>
    <t>Уссурийский городской округ</t>
  </si>
  <si>
    <t>Лесозаводский городской округ</t>
  </si>
  <si>
    <t>Владивостокский городской округ</t>
  </si>
  <si>
    <t>Надеждинский муниципальный район</t>
  </si>
  <si>
    <t>Черниговский муниципальный район</t>
  </si>
  <si>
    <t>Дальнереченской городской округ</t>
  </si>
  <si>
    <t>Анучинский муниципальный округ</t>
  </si>
  <si>
    <t>Ханкайский муниципальный округ</t>
  </si>
  <si>
    <t>Протокол соревнования «Огневой рубеж» 
Этап «Снаряжение магазина АК-74»</t>
  </si>
  <si>
    <t>Время участника</t>
  </si>
  <si>
    <t>Суммарное время команды</t>
  </si>
  <si>
    <t xml:space="preserve">Дорморозов Данил </t>
  </si>
  <si>
    <t>Протокол  
соревнований «Защита от оружия массового поражения»</t>
  </si>
  <si>
    <t>Время выполнения упражнения</t>
  </si>
  <si>
    <t xml:space="preserve">Штрафные баллы за нарушения </t>
  </si>
  <si>
    <t>Итоговое время с учетом штрафных баллов ( 1 балл = 5 сек)</t>
  </si>
  <si>
    <t>12:05</t>
  </si>
  <si>
    <t>12:40</t>
  </si>
  <si>
    <t>13:19</t>
  </si>
  <si>
    <t>14:35</t>
  </si>
  <si>
    <t>18:25</t>
  </si>
  <si>
    <t>24:08</t>
  </si>
  <si>
    <t>24:28</t>
  </si>
  <si>
    <t>Дальнереченский городской округ</t>
  </si>
  <si>
    <t>Спасск-Дальний городской округ</t>
  </si>
  <si>
    <t>Выполнение практических стрельб из АК-74 (ЛИЧНЫЙ ЗАЧЕТ ДЕВУШКИ)</t>
  </si>
  <si>
    <t>Выполнение практических стрельб из АК-74 (ЛИЧНЫЙ ЗАЧЕТ ЮНОШИ)</t>
  </si>
  <si>
    <t>Дейнега Елизавета Геннадьевна</t>
  </si>
  <si>
    <t>Этап «Неполная разборка и сборка автомата Калашникова» (ЛИЧНЫЙ ЗАЧЕТ ДЕВУШКИ)</t>
  </si>
  <si>
    <t>Этап «Неполная разборка и сборка автомата Калашникова» (ЛИЧНЫЙ ЗАЧЕТ ЮНОШИ)</t>
  </si>
  <si>
    <t>Кривинчук Луиза Евгеньевна</t>
  </si>
  <si>
    <t xml:space="preserve">Кавалеровский муниципальный округ </t>
  </si>
  <si>
    <t xml:space="preserve">Спасск-Дальний городской округ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</si>
</sst>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3" borderId="0" xfId="0" applyFont="1" applyFill="1"/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wrapText="1"/>
    </xf>
    <xf numFmtId="20" fontId="9" fillId="0" borderId="1" xfId="0" applyNumberFormat="1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/>
    </xf>
    <xf numFmtId="20" fontId="9" fillId="0" borderId="11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20" fontId="9" fillId="0" borderId="11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16" fillId="0" borderId="1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" fillId="0" borderId="0" xfId="0" applyFont="1" applyBorder="1"/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2" borderId="6" xfId="0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6" borderId="0" xfId="0" applyFont="1" applyFill="1"/>
    <xf numFmtId="0" fontId="8" fillId="2" borderId="7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0" fontId="9" fillId="0" borderId="0" xfId="0" applyNumberFormat="1" applyFont="1" applyAlignment="1">
      <alignment vertical="center"/>
    </xf>
    <xf numFmtId="20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164" fontId="9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/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20" fontId="9" fillId="2" borderId="1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164" fontId="11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20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20" fontId="10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 wrapText="1"/>
    </xf>
    <xf numFmtId="20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54;&#1058;&#1054;&#1050;&#1054;&#1051;&#1067;%20&#1047;&#1040;&#1056;&#1053;&#1048;&#1062;&#1067;%20&#1070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отр строя"/>
      <sheetName val="строевая подготовка"/>
      <sheetName val="ИТОГОВЫЙ  ПЕСНИ И СТРОЙ"/>
      <sheetName val="строевая подготовка (2)"/>
      <sheetName val="страницы истории"/>
      <sheetName val="пострадавший"/>
      <sheetName val="сборка автомата"/>
      <sheetName val="снаряжение магазина"/>
      <sheetName val="стрельба"/>
      <sheetName val="стрельба (2)"/>
      <sheetName val="стрельба (3)"/>
      <sheetName val="метание гранат"/>
      <sheetName val="ИТОГОВЫЙ  огневой рубеж"/>
      <sheetName val="химзащита"/>
      <sheetName val="ИТОГОВЫЙ  ПРОТОКОЛ"/>
    </sheetNames>
    <sheetDataSet>
      <sheetData sheetId="0">
        <row r="10">
          <cell r="F10">
            <v>1</v>
          </cell>
        </row>
        <row r="11">
          <cell r="F11">
            <v>1</v>
          </cell>
        </row>
        <row r="12">
          <cell r="F12">
            <v>1</v>
          </cell>
        </row>
        <row r="13">
          <cell r="F13">
            <v>1</v>
          </cell>
        </row>
        <row r="14">
          <cell r="F14">
            <v>5</v>
          </cell>
        </row>
        <row r="15">
          <cell r="F15">
            <v>5</v>
          </cell>
        </row>
        <row r="16">
          <cell r="F16">
            <v>5</v>
          </cell>
        </row>
        <row r="17">
          <cell r="F17">
            <v>8</v>
          </cell>
        </row>
        <row r="18">
          <cell r="F18">
            <v>8</v>
          </cell>
        </row>
        <row r="19">
          <cell r="F19">
            <v>8</v>
          </cell>
        </row>
        <row r="20">
          <cell r="F20">
            <v>8</v>
          </cell>
        </row>
        <row r="21">
          <cell r="F21">
            <v>8</v>
          </cell>
        </row>
        <row r="22">
          <cell r="F22">
            <v>8</v>
          </cell>
        </row>
        <row r="23">
          <cell r="F23">
            <v>14</v>
          </cell>
        </row>
        <row r="24">
          <cell r="F24">
            <v>14</v>
          </cell>
        </row>
        <row r="25">
          <cell r="F25">
            <v>14</v>
          </cell>
        </row>
        <row r="26">
          <cell r="F26">
            <v>14</v>
          </cell>
        </row>
        <row r="27">
          <cell r="F27">
            <v>18</v>
          </cell>
        </row>
        <row r="28">
          <cell r="F28">
            <v>18</v>
          </cell>
        </row>
        <row r="29">
          <cell r="F29">
            <v>18</v>
          </cell>
        </row>
        <row r="30">
          <cell r="F30">
            <v>18</v>
          </cell>
        </row>
        <row r="31">
          <cell r="F31">
            <v>22</v>
          </cell>
        </row>
        <row r="32">
          <cell r="F32">
            <v>22</v>
          </cell>
        </row>
        <row r="33">
          <cell r="F33">
            <v>22</v>
          </cell>
        </row>
        <row r="34">
          <cell r="F34">
            <v>22</v>
          </cell>
        </row>
        <row r="35">
          <cell r="F35">
            <v>26</v>
          </cell>
        </row>
        <row r="36">
          <cell r="F36">
            <v>26</v>
          </cell>
        </row>
        <row r="37">
          <cell r="F37">
            <v>26</v>
          </cell>
        </row>
        <row r="38">
          <cell r="F38">
            <v>29</v>
          </cell>
        </row>
        <row r="39">
          <cell r="F39">
            <v>29</v>
          </cell>
        </row>
        <row r="40">
          <cell r="F40">
            <v>29</v>
          </cell>
        </row>
        <row r="41">
          <cell r="F41">
            <v>32</v>
          </cell>
        </row>
        <row r="42">
          <cell r="F42">
            <v>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F308-CBFD-4FAE-8092-76BCD0626C55}">
  <dimension ref="A1:F44"/>
  <sheetViews>
    <sheetView view="pageBreakPreview" zoomScale="60" zoomScaleNormal="100" workbookViewId="0">
      <selection activeCell="B10" sqref="B10:F12"/>
    </sheetView>
  </sheetViews>
  <sheetFormatPr defaultColWidth="8.7109375" defaultRowHeight="15" x14ac:dyDescent="0.25"/>
  <cols>
    <col min="1" max="1" width="4.28515625" style="9" customWidth="1"/>
    <col min="2" max="2" width="58" style="9" customWidth="1"/>
    <col min="3" max="3" width="24.42578125" style="10" customWidth="1"/>
    <col min="4" max="4" width="20.28515625" style="9" customWidth="1"/>
    <col min="5" max="5" width="20.5703125" style="10" customWidth="1"/>
    <col min="6" max="6" width="14.28515625" style="10" customWidth="1"/>
    <col min="7" max="16384" width="8.7109375" style="9"/>
  </cols>
  <sheetData>
    <row r="1" spans="1:6" ht="18.75" x14ac:dyDescent="0.25">
      <c r="A1" s="179" t="s">
        <v>11</v>
      </c>
      <c r="B1" s="179"/>
      <c r="C1" s="179"/>
      <c r="D1" s="179"/>
      <c r="E1" s="179"/>
      <c r="F1" s="179"/>
    </row>
    <row r="2" spans="1:6" ht="38.65" customHeight="1" x14ac:dyDescent="0.25">
      <c r="A2" s="180" t="s">
        <v>12</v>
      </c>
      <c r="B2" s="180"/>
      <c r="C2" s="180"/>
      <c r="D2" s="180"/>
      <c r="E2" s="180"/>
      <c r="F2" s="180"/>
    </row>
    <row r="3" spans="1:6" ht="55.35" customHeight="1" x14ac:dyDescent="0.25">
      <c r="A3" s="181" t="s">
        <v>29</v>
      </c>
      <c r="B3" s="181"/>
      <c r="C3" s="181"/>
      <c r="D3" s="181"/>
      <c r="E3" s="181"/>
      <c r="F3" s="181"/>
    </row>
    <row r="4" spans="1:6" ht="37.9" customHeight="1" x14ac:dyDescent="0.25">
      <c r="A4" s="182" t="s">
        <v>455</v>
      </c>
      <c r="B4" s="182"/>
      <c r="C4" s="182"/>
      <c r="D4" s="182"/>
      <c r="E4" s="182"/>
      <c r="F4" s="182"/>
    </row>
    <row r="5" spans="1:6" ht="33.6" customHeight="1" x14ac:dyDescent="0.25">
      <c r="A5" s="183" t="s">
        <v>456</v>
      </c>
      <c r="B5" s="183"/>
      <c r="C5" s="183"/>
      <c r="D5" s="183"/>
      <c r="E5" s="183"/>
      <c r="F5" s="183"/>
    </row>
    <row r="6" spans="1:6" ht="18" customHeight="1" x14ac:dyDescent="0.25">
      <c r="A6" s="66"/>
      <c r="B6" s="66"/>
      <c r="C6" s="66"/>
      <c r="D6" s="66"/>
      <c r="E6" s="66"/>
      <c r="F6" s="66"/>
    </row>
    <row r="7" spans="1:6" ht="20.65" customHeight="1" thickBot="1" x14ac:dyDescent="0.3">
      <c r="B7" s="9" t="s">
        <v>30</v>
      </c>
      <c r="C7" s="184" t="s">
        <v>327</v>
      </c>
      <c r="D7" s="184"/>
      <c r="E7" s="184"/>
      <c r="F7" s="184"/>
    </row>
    <row r="8" spans="1:6" s="11" customFormat="1" ht="44.65" customHeight="1" x14ac:dyDescent="0.3">
      <c r="A8" s="173"/>
      <c r="B8" s="174" t="s">
        <v>1</v>
      </c>
      <c r="C8" s="176" t="s">
        <v>457</v>
      </c>
      <c r="D8" s="176"/>
      <c r="E8" s="176"/>
      <c r="F8" s="177" t="s">
        <v>332</v>
      </c>
    </row>
    <row r="9" spans="1:6" s="11" customFormat="1" ht="55.9" customHeight="1" x14ac:dyDescent="0.3">
      <c r="A9" s="173"/>
      <c r="B9" s="175"/>
      <c r="C9" s="67" t="s">
        <v>458</v>
      </c>
      <c r="D9" s="38" t="s">
        <v>459</v>
      </c>
      <c r="E9" s="38" t="s">
        <v>460</v>
      </c>
      <c r="F9" s="178"/>
    </row>
    <row r="10" spans="1:6" s="11" customFormat="1" ht="29.1" customHeight="1" x14ac:dyDescent="0.3">
      <c r="A10" s="12"/>
      <c r="B10" s="68" t="s">
        <v>35</v>
      </c>
      <c r="C10" s="41">
        <v>10</v>
      </c>
      <c r="D10" s="41">
        <v>10</v>
      </c>
      <c r="E10" s="41">
        <f t="shared" ref="E10:E42" si="0">C10+D10</f>
        <v>20</v>
      </c>
      <c r="F10" s="39">
        <v>1</v>
      </c>
    </row>
    <row r="11" spans="1:6" s="11" customFormat="1" ht="29.1" customHeight="1" x14ac:dyDescent="0.3">
      <c r="A11" s="12"/>
      <c r="B11" s="68" t="s">
        <v>390</v>
      </c>
      <c r="C11" s="41">
        <v>10</v>
      </c>
      <c r="D11" s="41">
        <v>10</v>
      </c>
      <c r="E11" s="41">
        <f t="shared" si="0"/>
        <v>20</v>
      </c>
      <c r="F11" s="39">
        <v>1</v>
      </c>
    </row>
    <row r="12" spans="1:6" s="11" customFormat="1" ht="29.1" customHeight="1" x14ac:dyDescent="0.3">
      <c r="A12" s="12"/>
      <c r="B12" s="68" t="s">
        <v>396</v>
      </c>
      <c r="C12" s="41">
        <v>10</v>
      </c>
      <c r="D12" s="41">
        <v>10</v>
      </c>
      <c r="E12" s="41">
        <f t="shared" si="0"/>
        <v>20</v>
      </c>
      <c r="F12" s="39">
        <v>1</v>
      </c>
    </row>
    <row r="13" spans="1:6" s="11" customFormat="1" ht="29.1" customHeight="1" x14ac:dyDescent="0.3">
      <c r="A13" s="12"/>
      <c r="B13" s="68" t="s">
        <v>398</v>
      </c>
      <c r="C13" s="41">
        <v>10</v>
      </c>
      <c r="D13" s="41">
        <v>10</v>
      </c>
      <c r="E13" s="41">
        <f t="shared" si="0"/>
        <v>20</v>
      </c>
      <c r="F13" s="39">
        <v>1</v>
      </c>
    </row>
    <row r="14" spans="1:6" s="11" customFormat="1" ht="29.1" customHeight="1" x14ac:dyDescent="0.3">
      <c r="A14" s="12"/>
      <c r="B14" s="68" t="s">
        <v>374</v>
      </c>
      <c r="C14" s="41">
        <v>9</v>
      </c>
      <c r="D14" s="41">
        <v>10</v>
      </c>
      <c r="E14" s="41">
        <f t="shared" si="0"/>
        <v>19</v>
      </c>
      <c r="F14" s="39">
        <v>5</v>
      </c>
    </row>
    <row r="15" spans="1:6" s="11" customFormat="1" ht="29.1" customHeight="1" x14ac:dyDescent="0.3">
      <c r="A15" s="12"/>
      <c r="B15" s="68" t="s">
        <v>381</v>
      </c>
      <c r="C15" s="41">
        <v>10</v>
      </c>
      <c r="D15" s="41">
        <v>9</v>
      </c>
      <c r="E15" s="41">
        <f t="shared" si="0"/>
        <v>19</v>
      </c>
      <c r="F15" s="39">
        <v>5</v>
      </c>
    </row>
    <row r="16" spans="1:6" s="11" customFormat="1" ht="29.1" customHeight="1" x14ac:dyDescent="0.3">
      <c r="A16" s="12"/>
      <c r="B16" s="68" t="s">
        <v>383</v>
      </c>
      <c r="C16" s="41">
        <v>10</v>
      </c>
      <c r="D16" s="41">
        <v>9</v>
      </c>
      <c r="E16" s="41">
        <f t="shared" si="0"/>
        <v>19</v>
      </c>
      <c r="F16" s="39">
        <v>5</v>
      </c>
    </row>
    <row r="17" spans="1:6" s="11" customFormat="1" ht="29.1" customHeight="1" x14ac:dyDescent="0.3">
      <c r="A17" s="12"/>
      <c r="B17" s="68" t="s">
        <v>33</v>
      </c>
      <c r="C17" s="41">
        <v>10</v>
      </c>
      <c r="D17" s="41">
        <v>8</v>
      </c>
      <c r="E17" s="41">
        <f t="shared" si="0"/>
        <v>18</v>
      </c>
      <c r="F17" s="39">
        <v>8</v>
      </c>
    </row>
    <row r="18" spans="1:6" s="11" customFormat="1" ht="29.1" customHeight="1" x14ac:dyDescent="0.3">
      <c r="A18" s="12"/>
      <c r="B18" s="68" t="s">
        <v>378</v>
      </c>
      <c r="C18" s="41">
        <v>9</v>
      </c>
      <c r="D18" s="41">
        <v>9</v>
      </c>
      <c r="E18" s="41">
        <f t="shared" si="0"/>
        <v>18</v>
      </c>
      <c r="F18" s="39">
        <v>8</v>
      </c>
    </row>
    <row r="19" spans="1:6" s="11" customFormat="1" ht="29.1" customHeight="1" x14ac:dyDescent="0.3">
      <c r="A19" s="12"/>
      <c r="B19" s="68" t="s">
        <v>384</v>
      </c>
      <c r="C19" s="41">
        <v>9</v>
      </c>
      <c r="D19" s="41">
        <v>9</v>
      </c>
      <c r="E19" s="41">
        <f t="shared" si="0"/>
        <v>18</v>
      </c>
      <c r="F19" s="39">
        <v>8</v>
      </c>
    </row>
    <row r="20" spans="1:6" s="11" customFormat="1" ht="29.1" customHeight="1" x14ac:dyDescent="0.3">
      <c r="A20" s="12"/>
      <c r="B20" s="68" t="s">
        <v>386</v>
      </c>
      <c r="C20" s="41">
        <v>8</v>
      </c>
      <c r="D20" s="41">
        <v>10</v>
      </c>
      <c r="E20" s="41">
        <f t="shared" si="0"/>
        <v>18</v>
      </c>
      <c r="F20" s="39">
        <v>8</v>
      </c>
    </row>
    <row r="21" spans="1:6" s="11" customFormat="1" ht="29.1" customHeight="1" x14ac:dyDescent="0.3">
      <c r="A21" s="12"/>
      <c r="B21" s="68" t="s">
        <v>388</v>
      </c>
      <c r="C21" s="41">
        <v>8</v>
      </c>
      <c r="D21" s="41">
        <v>10</v>
      </c>
      <c r="E21" s="41">
        <f t="shared" si="0"/>
        <v>18</v>
      </c>
      <c r="F21" s="39">
        <v>8</v>
      </c>
    </row>
    <row r="22" spans="1:6" s="11" customFormat="1" ht="29.1" customHeight="1" x14ac:dyDescent="0.3">
      <c r="A22" s="12"/>
      <c r="B22" s="68" t="s">
        <v>394</v>
      </c>
      <c r="C22" s="41">
        <v>9</v>
      </c>
      <c r="D22" s="41">
        <v>9</v>
      </c>
      <c r="E22" s="41">
        <f t="shared" si="0"/>
        <v>18</v>
      </c>
      <c r="F22" s="39">
        <v>8</v>
      </c>
    </row>
    <row r="23" spans="1:6" s="11" customFormat="1" ht="29.1" customHeight="1" x14ac:dyDescent="0.3">
      <c r="A23" s="12"/>
      <c r="B23" s="68" t="s">
        <v>382</v>
      </c>
      <c r="C23" s="41">
        <v>8</v>
      </c>
      <c r="D23" s="41">
        <v>9</v>
      </c>
      <c r="E23" s="41">
        <f t="shared" si="0"/>
        <v>17</v>
      </c>
      <c r="F23" s="39">
        <v>14</v>
      </c>
    </row>
    <row r="24" spans="1:6" s="11" customFormat="1" ht="29.1" customHeight="1" x14ac:dyDescent="0.3">
      <c r="A24" s="12"/>
      <c r="B24" s="68" t="s">
        <v>392</v>
      </c>
      <c r="C24" s="41">
        <v>9</v>
      </c>
      <c r="D24" s="41">
        <v>8</v>
      </c>
      <c r="E24" s="41">
        <f t="shared" si="0"/>
        <v>17</v>
      </c>
      <c r="F24" s="39">
        <v>14</v>
      </c>
    </row>
    <row r="25" spans="1:6" s="11" customFormat="1" ht="29.1" customHeight="1" x14ac:dyDescent="0.3">
      <c r="A25" s="12"/>
      <c r="B25" s="68" t="s">
        <v>397</v>
      </c>
      <c r="C25" s="41">
        <v>9</v>
      </c>
      <c r="D25" s="41">
        <v>8</v>
      </c>
      <c r="E25" s="41">
        <f t="shared" si="0"/>
        <v>17</v>
      </c>
      <c r="F25" s="39">
        <v>14</v>
      </c>
    </row>
    <row r="26" spans="1:6" s="11" customFormat="1" ht="29.1" customHeight="1" x14ac:dyDescent="0.3">
      <c r="A26" s="12"/>
      <c r="B26" s="68" t="s">
        <v>399</v>
      </c>
      <c r="C26" s="41">
        <v>9</v>
      </c>
      <c r="D26" s="41">
        <v>8</v>
      </c>
      <c r="E26" s="41">
        <f t="shared" si="0"/>
        <v>17</v>
      </c>
      <c r="F26" s="39">
        <v>14</v>
      </c>
    </row>
    <row r="27" spans="1:6" s="11" customFormat="1" ht="29.1" customHeight="1" x14ac:dyDescent="0.3">
      <c r="A27" s="12"/>
      <c r="B27" s="68" t="s">
        <v>375</v>
      </c>
      <c r="C27" s="41">
        <v>8</v>
      </c>
      <c r="D27" s="41">
        <v>8</v>
      </c>
      <c r="E27" s="41">
        <f t="shared" si="0"/>
        <v>16</v>
      </c>
      <c r="F27" s="39">
        <v>18</v>
      </c>
    </row>
    <row r="28" spans="1:6" s="11" customFormat="1" ht="29.1" customHeight="1" x14ac:dyDescent="0.3">
      <c r="A28" s="12"/>
      <c r="B28" s="68" t="s">
        <v>32</v>
      </c>
      <c r="C28" s="41">
        <v>8</v>
      </c>
      <c r="D28" s="41">
        <v>8</v>
      </c>
      <c r="E28" s="41">
        <f t="shared" si="0"/>
        <v>16</v>
      </c>
      <c r="F28" s="39">
        <v>18</v>
      </c>
    </row>
    <row r="29" spans="1:6" s="11" customFormat="1" ht="29.1" customHeight="1" x14ac:dyDescent="0.3">
      <c r="A29" s="12"/>
      <c r="B29" s="68" t="s">
        <v>380</v>
      </c>
      <c r="C29" s="41">
        <v>8</v>
      </c>
      <c r="D29" s="41">
        <v>8</v>
      </c>
      <c r="E29" s="41">
        <f t="shared" si="0"/>
        <v>16</v>
      </c>
      <c r="F29" s="39">
        <v>18</v>
      </c>
    </row>
    <row r="30" spans="1:6" s="11" customFormat="1" ht="29.1" customHeight="1" x14ac:dyDescent="0.3">
      <c r="A30" s="12"/>
      <c r="B30" s="68" t="s">
        <v>395</v>
      </c>
      <c r="C30" s="41">
        <v>9</v>
      </c>
      <c r="D30" s="41">
        <v>7</v>
      </c>
      <c r="E30" s="41">
        <f t="shared" si="0"/>
        <v>16</v>
      </c>
      <c r="F30" s="39">
        <v>18</v>
      </c>
    </row>
    <row r="31" spans="1:6" s="11" customFormat="1" ht="29.1" customHeight="1" x14ac:dyDescent="0.3">
      <c r="A31" s="12"/>
      <c r="B31" s="68" t="s">
        <v>372</v>
      </c>
      <c r="C31" s="41">
        <v>7</v>
      </c>
      <c r="D31" s="41">
        <v>8</v>
      </c>
      <c r="E31" s="41">
        <f t="shared" si="0"/>
        <v>15</v>
      </c>
      <c r="F31" s="39">
        <v>22</v>
      </c>
    </row>
    <row r="32" spans="1:6" s="11" customFormat="1" ht="29.1" customHeight="1" x14ac:dyDescent="0.3">
      <c r="A32" s="12"/>
      <c r="B32" s="68" t="s">
        <v>373</v>
      </c>
      <c r="C32" s="41">
        <v>7</v>
      </c>
      <c r="D32" s="41">
        <v>8</v>
      </c>
      <c r="E32" s="41">
        <f t="shared" si="0"/>
        <v>15</v>
      </c>
      <c r="F32" s="39">
        <v>22</v>
      </c>
    </row>
    <row r="33" spans="1:6" s="11" customFormat="1" ht="29.1" customHeight="1" x14ac:dyDescent="0.3">
      <c r="A33" s="12"/>
      <c r="B33" s="68" t="s">
        <v>387</v>
      </c>
      <c r="C33" s="41">
        <v>7</v>
      </c>
      <c r="D33" s="41">
        <v>8</v>
      </c>
      <c r="E33" s="41">
        <f t="shared" si="0"/>
        <v>15</v>
      </c>
      <c r="F33" s="39">
        <v>22</v>
      </c>
    </row>
    <row r="34" spans="1:6" s="11" customFormat="1" ht="29.1" customHeight="1" x14ac:dyDescent="0.3">
      <c r="A34" s="12"/>
      <c r="B34" s="68" t="s">
        <v>389</v>
      </c>
      <c r="C34" s="41">
        <v>8</v>
      </c>
      <c r="D34" s="41">
        <v>7</v>
      </c>
      <c r="E34" s="41">
        <f t="shared" si="0"/>
        <v>15</v>
      </c>
      <c r="F34" s="39">
        <v>22</v>
      </c>
    </row>
    <row r="35" spans="1:6" s="11" customFormat="1" ht="29.1" customHeight="1" x14ac:dyDescent="0.3">
      <c r="A35" s="12"/>
      <c r="B35" s="68" t="s">
        <v>376</v>
      </c>
      <c r="C35" s="41">
        <v>6</v>
      </c>
      <c r="D35" s="41">
        <v>8</v>
      </c>
      <c r="E35" s="41">
        <f t="shared" si="0"/>
        <v>14</v>
      </c>
      <c r="F35" s="39">
        <v>26</v>
      </c>
    </row>
    <row r="36" spans="1:6" s="11" customFormat="1" ht="29.1" customHeight="1" x14ac:dyDescent="0.3">
      <c r="A36" s="12"/>
      <c r="B36" s="68" t="s">
        <v>379</v>
      </c>
      <c r="C36" s="41">
        <v>6</v>
      </c>
      <c r="D36" s="41">
        <v>8</v>
      </c>
      <c r="E36" s="41">
        <f t="shared" si="0"/>
        <v>14</v>
      </c>
      <c r="F36" s="39">
        <v>26</v>
      </c>
    </row>
    <row r="37" spans="1:6" s="11" customFormat="1" ht="29.1" customHeight="1" x14ac:dyDescent="0.3">
      <c r="A37" s="12"/>
      <c r="B37" s="68" t="s">
        <v>34</v>
      </c>
      <c r="C37" s="41">
        <v>7</v>
      </c>
      <c r="D37" s="41">
        <v>7</v>
      </c>
      <c r="E37" s="41">
        <f t="shared" si="0"/>
        <v>14</v>
      </c>
      <c r="F37" s="39">
        <v>26</v>
      </c>
    </row>
    <row r="38" spans="1:6" s="11" customFormat="1" ht="29.1" customHeight="1" x14ac:dyDescent="0.3">
      <c r="A38" s="12"/>
      <c r="B38" s="68" t="s">
        <v>371</v>
      </c>
      <c r="C38" s="41">
        <v>6</v>
      </c>
      <c r="D38" s="41">
        <v>7</v>
      </c>
      <c r="E38" s="41">
        <f t="shared" si="0"/>
        <v>13</v>
      </c>
      <c r="F38" s="39">
        <v>29</v>
      </c>
    </row>
    <row r="39" spans="1:6" s="11" customFormat="1" ht="29.1" customHeight="1" x14ac:dyDescent="0.3">
      <c r="A39" s="12"/>
      <c r="B39" s="68" t="s">
        <v>391</v>
      </c>
      <c r="C39" s="41">
        <v>7</v>
      </c>
      <c r="D39" s="41">
        <v>6</v>
      </c>
      <c r="E39" s="41">
        <f t="shared" si="0"/>
        <v>13</v>
      </c>
      <c r="F39" s="39">
        <v>29</v>
      </c>
    </row>
    <row r="40" spans="1:6" s="11" customFormat="1" ht="29.1" customHeight="1" x14ac:dyDescent="0.3">
      <c r="A40" s="12"/>
      <c r="B40" s="68" t="s">
        <v>393</v>
      </c>
      <c r="C40" s="41">
        <v>7</v>
      </c>
      <c r="D40" s="41">
        <v>6</v>
      </c>
      <c r="E40" s="41">
        <f t="shared" si="0"/>
        <v>13</v>
      </c>
      <c r="F40" s="39">
        <v>29</v>
      </c>
    </row>
    <row r="41" spans="1:6" s="11" customFormat="1" ht="29.1" customHeight="1" x14ac:dyDescent="0.3">
      <c r="A41" s="12"/>
      <c r="B41" s="68" t="s">
        <v>377</v>
      </c>
      <c r="C41" s="41">
        <v>6</v>
      </c>
      <c r="D41" s="41">
        <v>6</v>
      </c>
      <c r="E41" s="41">
        <f t="shared" si="0"/>
        <v>12</v>
      </c>
      <c r="F41" s="39">
        <v>32</v>
      </c>
    </row>
    <row r="42" spans="1:6" s="11" customFormat="1" ht="29.1" customHeight="1" thickBot="1" x14ac:dyDescent="0.35">
      <c r="A42" s="12"/>
      <c r="B42" s="69" t="s">
        <v>385</v>
      </c>
      <c r="C42" s="43">
        <v>7</v>
      </c>
      <c r="D42" s="43">
        <v>3</v>
      </c>
      <c r="E42" s="43">
        <f t="shared" si="0"/>
        <v>10</v>
      </c>
      <c r="F42" s="40">
        <v>33</v>
      </c>
    </row>
    <row r="43" spans="1:6" s="11" customFormat="1" ht="18.75" x14ac:dyDescent="0.3">
      <c r="C43" s="12"/>
      <c r="E43" s="12"/>
      <c r="F43" s="12"/>
    </row>
    <row r="44" spans="1:6" s="11" customFormat="1" ht="18.75" x14ac:dyDescent="0.3">
      <c r="B44" s="11" t="s">
        <v>31</v>
      </c>
      <c r="C44" s="12"/>
      <c r="E44" s="12"/>
      <c r="F44" s="12"/>
    </row>
  </sheetData>
  <mergeCells count="10">
    <mergeCell ref="A8:A9"/>
    <mergeCell ref="B8:B9"/>
    <mergeCell ref="C8:E8"/>
    <mergeCell ref="F8:F9"/>
    <mergeCell ref="A1:F1"/>
    <mergeCell ref="A2:F2"/>
    <mergeCell ref="A3:F3"/>
    <mergeCell ref="A4:F4"/>
    <mergeCell ref="A5:F5"/>
    <mergeCell ref="C7:F7"/>
  </mergeCells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A80F6-06A5-449F-81D6-9D8671A026CE}">
  <sheetPr>
    <tabColor theme="0" tint="-0.14999847407452621"/>
  </sheetPr>
  <dimension ref="A1:K45"/>
  <sheetViews>
    <sheetView view="pageBreakPreview" topLeftCell="A4" zoomScale="74" zoomScaleNormal="90" zoomScaleSheetLayoutView="74" workbookViewId="0">
      <selection activeCell="D20" sqref="D20"/>
    </sheetView>
  </sheetViews>
  <sheetFormatPr defaultColWidth="8.7109375" defaultRowHeight="15" x14ac:dyDescent="0.25"/>
  <cols>
    <col min="1" max="1" width="3.42578125" style="9" customWidth="1"/>
    <col min="2" max="2" width="4.85546875" style="9" customWidth="1"/>
    <col min="3" max="3" width="69.7109375" style="9" customWidth="1"/>
    <col min="4" max="4" width="36.7109375" style="9" customWidth="1"/>
    <col min="5" max="5" width="34.85546875" style="13" customWidth="1"/>
    <col min="6" max="6" width="24.42578125" style="10" customWidth="1"/>
    <col min="7" max="7" width="30.5703125" style="9" customWidth="1"/>
    <col min="8" max="12" width="17.28515625" style="9" customWidth="1"/>
    <col min="13" max="16384" width="8.7109375" style="9"/>
  </cols>
  <sheetData>
    <row r="1" spans="1:11" ht="18.75" x14ac:dyDescent="0.25">
      <c r="A1" s="179" t="s">
        <v>11</v>
      </c>
      <c r="B1" s="179"/>
      <c r="C1" s="179"/>
      <c r="D1" s="179"/>
      <c r="E1" s="179"/>
      <c r="F1" s="7"/>
      <c r="G1" s="7"/>
      <c r="H1" s="7"/>
      <c r="I1" s="7"/>
      <c r="J1" s="7"/>
      <c r="K1" s="7"/>
    </row>
    <row r="2" spans="1:11" ht="18.75" customHeight="1" x14ac:dyDescent="0.25">
      <c r="A2" s="179" t="s">
        <v>12</v>
      </c>
      <c r="B2" s="179"/>
      <c r="C2" s="179"/>
      <c r="D2" s="179"/>
      <c r="E2" s="179"/>
      <c r="F2" s="6"/>
      <c r="G2" s="6"/>
      <c r="H2" s="6"/>
      <c r="I2" s="6"/>
      <c r="J2" s="6"/>
      <c r="K2" s="6"/>
    </row>
    <row r="3" spans="1:11" ht="69.599999999999994" customHeight="1" x14ac:dyDescent="0.25">
      <c r="A3" s="200" t="s">
        <v>29</v>
      </c>
      <c r="B3" s="200"/>
      <c r="C3" s="200"/>
      <c r="D3" s="200"/>
      <c r="E3" s="200"/>
      <c r="F3" s="5"/>
      <c r="G3" s="5"/>
      <c r="H3" s="5"/>
      <c r="I3" s="5"/>
      <c r="J3" s="5"/>
      <c r="K3" s="5"/>
    </row>
    <row r="4" spans="1:11" ht="34.15" customHeight="1" x14ac:dyDescent="0.25">
      <c r="A4" s="239" t="s">
        <v>21</v>
      </c>
      <c r="B4" s="239"/>
      <c r="C4" s="239"/>
      <c r="D4" s="239"/>
      <c r="E4" s="239"/>
      <c r="F4" s="5"/>
      <c r="G4" s="5"/>
      <c r="H4" s="5"/>
      <c r="I4" s="5"/>
      <c r="J4" s="5"/>
      <c r="K4" s="5"/>
    </row>
    <row r="5" spans="1:11" ht="30.75" customHeight="1" x14ac:dyDescent="0.25">
      <c r="A5" s="183" t="s">
        <v>20</v>
      </c>
      <c r="B5" s="183"/>
      <c r="C5" s="183"/>
      <c r="D5" s="183"/>
      <c r="E5" s="183"/>
      <c r="F5" s="5"/>
      <c r="G5" s="5"/>
      <c r="H5" s="5"/>
      <c r="I5" s="5"/>
      <c r="J5" s="5"/>
      <c r="K5" s="5"/>
    </row>
    <row r="7" spans="1:11" x14ac:dyDescent="0.25">
      <c r="C7" s="9" t="s">
        <v>30</v>
      </c>
      <c r="D7" s="240" t="s">
        <v>327</v>
      </c>
      <c r="E7" s="240"/>
    </row>
    <row r="8" spans="1:11" ht="15.75" thickBot="1" x14ac:dyDescent="0.3">
      <c r="D8" s="37"/>
      <c r="E8" s="37"/>
    </row>
    <row r="9" spans="1:11" s="11" customFormat="1" ht="18.75" x14ac:dyDescent="0.3">
      <c r="C9" s="174" t="s">
        <v>1</v>
      </c>
      <c r="D9" s="203" t="s">
        <v>411</v>
      </c>
      <c r="E9" s="236" t="s">
        <v>332</v>
      </c>
      <c r="F9" s="12"/>
    </row>
    <row r="10" spans="1:11" s="11" customFormat="1" ht="21.4" customHeight="1" x14ac:dyDescent="0.3">
      <c r="C10" s="175"/>
      <c r="D10" s="238"/>
      <c r="E10" s="237"/>
      <c r="F10" s="12"/>
    </row>
    <row r="11" spans="1:11" s="11" customFormat="1" ht="28.9" customHeight="1" x14ac:dyDescent="0.3">
      <c r="B11" s="102"/>
      <c r="C11" s="106" t="s">
        <v>507</v>
      </c>
      <c r="D11" s="60">
        <v>599</v>
      </c>
      <c r="E11" s="157">
        <v>1</v>
      </c>
      <c r="F11" s="12"/>
    </row>
    <row r="12" spans="1:11" s="11" customFormat="1" ht="28.9" customHeight="1" x14ac:dyDescent="0.3">
      <c r="B12" s="102"/>
      <c r="C12" s="106" t="s">
        <v>508</v>
      </c>
      <c r="D12" s="60">
        <v>555</v>
      </c>
      <c r="E12" s="157">
        <v>2</v>
      </c>
      <c r="F12" s="12"/>
    </row>
    <row r="13" spans="1:11" s="11" customFormat="1" ht="28.9" customHeight="1" x14ac:dyDescent="0.3">
      <c r="B13" s="102"/>
      <c r="C13" s="106" t="s">
        <v>509</v>
      </c>
      <c r="D13" s="60">
        <v>456</v>
      </c>
      <c r="E13" s="157">
        <v>3</v>
      </c>
      <c r="F13" s="12"/>
    </row>
    <row r="14" spans="1:11" s="11" customFormat="1" ht="28.9" customHeight="1" x14ac:dyDescent="0.3">
      <c r="B14" s="102"/>
      <c r="C14" s="104" t="s">
        <v>558</v>
      </c>
      <c r="D14" s="59">
        <v>447</v>
      </c>
      <c r="E14" s="258">
        <v>4</v>
      </c>
      <c r="F14" s="12"/>
    </row>
    <row r="15" spans="1:11" s="11" customFormat="1" ht="28.9" customHeight="1" x14ac:dyDescent="0.3">
      <c r="B15" s="102"/>
      <c r="C15" s="104" t="s">
        <v>510</v>
      </c>
      <c r="D15" s="59">
        <v>439</v>
      </c>
      <c r="E15" s="258">
        <v>5</v>
      </c>
      <c r="F15" s="12"/>
    </row>
    <row r="16" spans="1:11" s="11" customFormat="1" ht="28.9" customHeight="1" x14ac:dyDescent="0.3">
      <c r="B16" s="102"/>
      <c r="C16" s="104" t="s">
        <v>515</v>
      </c>
      <c r="D16" s="59">
        <v>437</v>
      </c>
      <c r="E16" s="258">
        <v>6</v>
      </c>
      <c r="F16" s="12"/>
    </row>
    <row r="17" spans="2:6" s="11" customFormat="1" ht="28.9" customHeight="1" x14ac:dyDescent="0.3">
      <c r="B17" s="102"/>
      <c r="C17" s="105" t="s">
        <v>33</v>
      </c>
      <c r="D17" s="59">
        <v>436</v>
      </c>
      <c r="E17" s="258">
        <v>7</v>
      </c>
      <c r="F17" s="12"/>
    </row>
    <row r="18" spans="2:6" s="11" customFormat="1" ht="28.9" customHeight="1" x14ac:dyDescent="0.3">
      <c r="B18" s="102"/>
      <c r="C18" s="104" t="s">
        <v>511</v>
      </c>
      <c r="D18" s="59">
        <v>421</v>
      </c>
      <c r="E18" s="258">
        <v>8</v>
      </c>
      <c r="F18" s="12"/>
    </row>
    <row r="19" spans="2:6" s="11" customFormat="1" ht="28.9" customHeight="1" x14ac:dyDescent="0.3">
      <c r="B19" s="102"/>
      <c r="C19" s="106" t="s">
        <v>512</v>
      </c>
      <c r="D19" s="59">
        <v>410</v>
      </c>
      <c r="E19" s="258">
        <v>9</v>
      </c>
      <c r="F19" s="12"/>
    </row>
    <row r="20" spans="2:6" s="11" customFormat="1" ht="28.9" customHeight="1" x14ac:dyDescent="0.3">
      <c r="B20" s="102"/>
      <c r="C20" s="105" t="s">
        <v>513</v>
      </c>
      <c r="D20" s="59">
        <v>403</v>
      </c>
      <c r="E20" s="258">
        <v>10</v>
      </c>
      <c r="F20" s="12"/>
    </row>
    <row r="21" spans="2:6" s="11" customFormat="1" ht="28.9" customHeight="1" x14ac:dyDescent="0.3">
      <c r="B21" s="102"/>
      <c r="C21" s="105" t="s">
        <v>514</v>
      </c>
      <c r="D21" s="59">
        <v>400</v>
      </c>
      <c r="E21" s="258">
        <v>11</v>
      </c>
      <c r="F21" s="12"/>
    </row>
    <row r="22" spans="2:6" s="11" customFormat="1" ht="28.9" customHeight="1" x14ac:dyDescent="0.3">
      <c r="B22" s="102"/>
      <c r="C22" s="104" t="s">
        <v>516</v>
      </c>
      <c r="D22" s="59">
        <v>396</v>
      </c>
      <c r="E22" s="258">
        <v>12</v>
      </c>
      <c r="F22" s="12"/>
    </row>
    <row r="23" spans="2:6" s="11" customFormat="1" ht="28.9" customHeight="1" x14ac:dyDescent="0.3">
      <c r="B23" s="102"/>
      <c r="C23" s="104" t="s">
        <v>517</v>
      </c>
      <c r="D23" s="59">
        <v>393</v>
      </c>
      <c r="E23" s="258">
        <v>13</v>
      </c>
      <c r="F23" s="12"/>
    </row>
    <row r="24" spans="2:6" s="11" customFormat="1" ht="28.9" customHeight="1" x14ac:dyDescent="0.3">
      <c r="B24" s="102"/>
      <c r="C24" s="105" t="s">
        <v>518</v>
      </c>
      <c r="D24" s="59">
        <v>392</v>
      </c>
      <c r="E24" s="258">
        <v>14</v>
      </c>
      <c r="F24" s="12"/>
    </row>
    <row r="25" spans="2:6" s="11" customFormat="1" ht="28.9" customHeight="1" x14ac:dyDescent="0.3">
      <c r="B25" s="102"/>
      <c r="C25" s="105" t="s">
        <v>519</v>
      </c>
      <c r="D25" s="59">
        <v>363</v>
      </c>
      <c r="E25" s="258">
        <v>15</v>
      </c>
      <c r="F25" s="12"/>
    </row>
    <row r="26" spans="2:6" s="11" customFormat="1" ht="28.9" customHeight="1" x14ac:dyDescent="0.3">
      <c r="B26" s="102"/>
      <c r="C26" s="104" t="s">
        <v>520</v>
      </c>
      <c r="D26" s="59">
        <v>358</v>
      </c>
      <c r="E26" s="258">
        <v>16</v>
      </c>
      <c r="F26" s="12"/>
    </row>
    <row r="27" spans="2:6" s="11" customFormat="1" ht="28.9" customHeight="1" x14ac:dyDescent="0.3">
      <c r="B27" s="102"/>
      <c r="C27" s="104" t="s">
        <v>521</v>
      </c>
      <c r="D27" s="59">
        <v>338</v>
      </c>
      <c r="E27" s="258">
        <v>17</v>
      </c>
      <c r="F27" s="12"/>
    </row>
    <row r="28" spans="2:6" s="11" customFormat="1" ht="28.9" customHeight="1" x14ac:dyDescent="0.3">
      <c r="B28" s="102"/>
      <c r="C28" s="104" t="s">
        <v>522</v>
      </c>
      <c r="D28" s="59">
        <v>335</v>
      </c>
      <c r="E28" s="258">
        <v>18</v>
      </c>
      <c r="F28" s="12"/>
    </row>
    <row r="29" spans="2:6" s="11" customFormat="1" ht="28.9" customHeight="1" x14ac:dyDescent="0.3">
      <c r="B29" s="102"/>
      <c r="C29" s="105" t="s">
        <v>32</v>
      </c>
      <c r="D29" s="59">
        <v>328</v>
      </c>
      <c r="E29" s="258">
        <v>19</v>
      </c>
      <c r="F29" s="12"/>
    </row>
    <row r="30" spans="2:6" s="11" customFormat="1" ht="28.9" customHeight="1" x14ac:dyDescent="0.3">
      <c r="B30" s="102"/>
      <c r="C30" s="104" t="s">
        <v>506</v>
      </c>
      <c r="D30" s="59">
        <v>317</v>
      </c>
      <c r="E30" s="258">
        <v>20</v>
      </c>
      <c r="F30" s="12"/>
    </row>
    <row r="31" spans="2:6" s="11" customFormat="1" ht="28.9" customHeight="1" x14ac:dyDescent="0.3">
      <c r="B31" s="102"/>
      <c r="C31" s="104" t="s">
        <v>523</v>
      </c>
      <c r="D31" s="59">
        <v>310</v>
      </c>
      <c r="E31" s="258">
        <v>21</v>
      </c>
      <c r="F31" s="12"/>
    </row>
    <row r="32" spans="2:6" s="11" customFormat="1" ht="28.9" customHeight="1" x14ac:dyDescent="0.3">
      <c r="B32" s="102"/>
      <c r="C32" s="106" t="s">
        <v>524</v>
      </c>
      <c r="D32" s="59">
        <v>302</v>
      </c>
      <c r="E32" s="258">
        <v>22</v>
      </c>
      <c r="F32" s="12"/>
    </row>
    <row r="33" spans="2:6" s="11" customFormat="1" ht="28.9" customHeight="1" x14ac:dyDescent="0.3">
      <c r="B33" s="102"/>
      <c r="C33" s="104" t="s">
        <v>525</v>
      </c>
      <c r="D33" s="59">
        <v>300</v>
      </c>
      <c r="E33" s="258">
        <v>23</v>
      </c>
      <c r="F33" s="12"/>
    </row>
    <row r="34" spans="2:6" s="11" customFormat="1" ht="28.9" customHeight="1" x14ac:dyDescent="0.3">
      <c r="B34" s="102"/>
      <c r="C34" s="105" t="s">
        <v>35</v>
      </c>
      <c r="D34" s="59">
        <v>273</v>
      </c>
      <c r="E34" s="258">
        <v>24</v>
      </c>
      <c r="F34" s="12"/>
    </row>
    <row r="35" spans="2:6" s="11" customFormat="1" ht="28.9" customHeight="1" x14ac:dyDescent="0.3">
      <c r="B35" s="102"/>
      <c r="C35" s="104" t="s">
        <v>526</v>
      </c>
      <c r="D35" s="59">
        <v>270</v>
      </c>
      <c r="E35" s="258">
        <v>25</v>
      </c>
      <c r="F35" s="12"/>
    </row>
    <row r="36" spans="2:6" s="11" customFormat="1" ht="28.9" customHeight="1" x14ac:dyDescent="0.3">
      <c r="B36" s="102"/>
      <c r="C36" s="104" t="s">
        <v>527</v>
      </c>
      <c r="D36" s="59">
        <v>268</v>
      </c>
      <c r="E36" s="258">
        <v>26</v>
      </c>
      <c r="F36" s="12"/>
    </row>
    <row r="37" spans="2:6" s="11" customFormat="1" ht="28.9" customHeight="1" x14ac:dyDescent="0.3">
      <c r="B37" s="102"/>
      <c r="C37" s="106" t="s">
        <v>528</v>
      </c>
      <c r="D37" s="59">
        <v>243</v>
      </c>
      <c r="E37" s="258">
        <v>27</v>
      </c>
      <c r="F37" s="12"/>
    </row>
    <row r="38" spans="2:6" s="11" customFormat="1" ht="28.9" customHeight="1" x14ac:dyDescent="0.3">
      <c r="B38" s="102"/>
      <c r="C38" s="104" t="s">
        <v>529</v>
      </c>
      <c r="D38" s="59">
        <v>237</v>
      </c>
      <c r="E38" s="258">
        <v>28</v>
      </c>
      <c r="F38" s="12"/>
    </row>
    <row r="39" spans="2:6" s="11" customFormat="1" ht="28.9" customHeight="1" x14ac:dyDescent="0.3">
      <c r="B39" s="102"/>
      <c r="C39" s="104" t="s">
        <v>530</v>
      </c>
      <c r="D39" s="59">
        <v>230</v>
      </c>
      <c r="E39" s="258">
        <v>29</v>
      </c>
      <c r="F39" s="12"/>
    </row>
    <row r="40" spans="2:6" s="11" customFormat="1" ht="28.9" customHeight="1" x14ac:dyDescent="0.3">
      <c r="B40" s="102"/>
      <c r="C40" s="105" t="s">
        <v>531</v>
      </c>
      <c r="D40" s="60">
        <v>216</v>
      </c>
      <c r="E40" s="258">
        <v>30</v>
      </c>
      <c r="F40" s="12"/>
    </row>
    <row r="41" spans="2:6" s="11" customFormat="1" ht="28.9" customHeight="1" x14ac:dyDescent="0.3">
      <c r="B41" s="102"/>
      <c r="C41" s="106" t="s">
        <v>532</v>
      </c>
      <c r="D41" s="59">
        <v>209</v>
      </c>
      <c r="E41" s="258">
        <v>31</v>
      </c>
      <c r="F41" s="12"/>
    </row>
    <row r="42" spans="2:6" s="11" customFormat="1" ht="28.9" customHeight="1" x14ac:dyDescent="0.3">
      <c r="B42" s="102"/>
      <c r="C42" s="106" t="s">
        <v>533</v>
      </c>
      <c r="D42" s="59">
        <v>190</v>
      </c>
      <c r="E42" s="258">
        <v>32</v>
      </c>
      <c r="F42" s="12"/>
    </row>
    <row r="43" spans="2:6" s="11" customFormat="1" ht="28.9" customHeight="1" thickBot="1" x14ac:dyDescent="0.35">
      <c r="B43" s="102"/>
      <c r="C43" s="107" t="s">
        <v>34</v>
      </c>
      <c r="D43" s="108">
        <v>154</v>
      </c>
      <c r="E43" s="259">
        <v>33</v>
      </c>
      <c r="F43" s="12"/>
    </row>
    <row r="44" spans="2:6" x14ac:dyDescent="0.25">
      <c r="B44" s="103"/>
      <c r="C44" s="20"/>
    </row>
    <row r="45" spans="2:6" x14ac:dyDescent="0.25">
      <c r="C45" s="20" t="s">
        <v>31</v>
      </c>
    </row>
  </sheetData>
  <sortState xmlns:xlrd2="http://schemas.microsoft.com/office/spreadsheetml/2017/richdata2" ref="C11:E43">
    <sortCondition descending="1" ref="D11:D43"/>
  </sortState>
  <mergeCells count="9">
    <mergeCell ref="C9:C10"/>
    <mergeCell ref="E9:E10"/>
    <mergeCell ref="D9:D10"/>
    <mergeCell ref="A1:E1"/>
    <mergeCell ref="A2:E2"/>
    <mergeCell ref="A3:E3"/>
    <mergeCell ref="A4:E4"/>
    <mergeCell ref="A5:E5"/>
    <mergeCell ref="D7:E7"/>
  </mergeCells>
  <pageMargins left="0.11811023622047245" right="0.11811023622047245" top="0.15748031496062992" bottom="0.15748031496062992" header="0" footer="0"/>
  <pageSetup paperSize="9" scale="65" fitToHeight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3E5D-2323-4609-AD06-647DEFADE001}">
  <sheetPr>
    <tabColor rgb="FFFFFF00"/>
  </sheetPr>
  <dimension ref="A1:K105"/>
  <sheetViews>
    <sheetView view="pageBreakPreview" zoomScale="80" zoomScaleNormal="70" zoomScaleSheetLayoutView="80" workbookViewId="0">
      <selection activeCell="C15" sqref="C15"/>
    </sheetView>
  </sheetViews>
  <sheetFormatPr defaultColWidth="8.7109375" defaultRowHeight="15" x14ac:dyDescent="0.25"/>
  <cols>
    <col min="1" max="1" width="3.42578125" style="9" customWidth="1"/>
    <col min="2" max="2" width="64.5703125" style="9" customWidth="1"/>
    <col min="3" max="3" width="48.42578125" style="9" customWidth="1"/>
    <col min="4" max="4" width="24.5703125" style="9" customWidth="1"/>
    <col min="5" max="5" width="31.7109375" style="13" customWidth="1"/>
    <col min="6" max="6" width="24.42578125" style="130" customWidth="1"/>
    <col min="7" max="7" width="30.5703125" style="9" customWidth="1"/>
    <col min="8" max="12" width="17.28515625" style="9" customWidth="1"/>
    <col min="13" max="16384" width="8.7109375" style="9"/>
  </cols>
  <sheetData>
    <row r="1" spans="1:11" ht="18.75" x14ac:dyDescent="0.25">
      <c r="A1" s="179" t="s">
        <v>11</v>
      </c>
      <c r="B1" s="179"/>
      <c r="C1" s="179"/>
      <c r="D1" s="179"/>
      <c r="E1" s="179"/>
      <c r="F1" s="7"/>
      <c r="G1" s="7"/>
      <c r="H1" s="7"/>
      <c r="I1" s="7"/>
      <c r="J1" s="7"/>
      <c r="K1" s="7"/>
    </row>
    <row r="2" spans="1:11" ht="18.75" customHeight="1" x14ac:dyDescent="0.25">
      <c r="A2" s="179" t="s">
        <v>12</v>
      </c>
      <c r="B2" s="179"/>
      <c r="C2" s="179"/>
      <c r="D2" s="179"/>
      <c r="E2" s="179"/>
      <c r="F2" s="6"/>
      <c r="G2" s="6"/>
      <c r="H2" s="6"/>
      <c r="I2" s="6"/>
      <c r="J2" s="6"/>
      <c r="K2" s="6"/>
    </row>
    <row r="3" spans="1:11" ht="69" customHeight="1" x14ac:dyDescent="0.25">
      <c r="A3" s="200" t="s">
        <v>29</v>
      </c>
      <c r="B3" s="200"/>
      <c r="C3" s="200"/>
      <c r="D3" s="200"/>
      <c r="E3" s="200"/>
      <c r="F3" s="5"/>
      <c r="G3" s="5"/>
      <c r="H3" s="5"/>
      <c r="I3" s="5"/>
      <c r="J3" s="5"/>
      <c r="K3" s="5"/>
    </row>
    <row r="4" spans="1:11" ht="34.15" customHeight="1" x14ac:dyDescent="0.25">
      <c r="A4" s="239" t="s">
        <v>21</v>
      </c>
      <c r="B4" s="239"/>
      <c r="C4" s="239"/>
      <c r="D4" s="239"/>
      <c r="E4" s="239"/>
      <c r="F4" s="5"/>
      <c r="G4" s="5"/>
      <c r="H4" s="5"/>
      <c r="I4" s="5"/>
      <c r="J4" s="5"/>
      <c r="K4" s="5"/>
    </row>
    <row r="5" spans="1:11" ht="30.75" customHeight="1" x14ac:dyDescent="0.25">
      <c r="A5" s="183" t="s">
        <v>551</v>
      </c>
      <c r="B5" s="183"/>
      <c r="C5" s="183"/>
      <c r="D5" s="183"/>
      <c r="E5" s="183"/>
      <c r="F5" s="5"/>
      <c r="G5" s="5"/>
      <c r="H5" s="5"/>
      <c r="I5" s="5"/>
      <c r="J5" s="5"/>
      <c r="K5" s="5"/>
    </row>
    <row r="7" spans="1:11" x14ac:dyDescent="0.25">
      <c r="B7" s="9" t="s">
        <v>30</v>
      </c>
      <c r="D7" s="184" t="s">
        <v>327</v>
      </c>
      <c r="E7" s="184"/>
    </row>
    <row r="8" spans="1:11" ht="15.75" thickBot="1" x14ac:dyDescent="0.3">
      <c r="D8" s="126"/>
      <c r="E8" s="126"/>
    </row>
    <row r="9" spans="1:11" s="11" customFormat="1" ht="60" customHeight="1" x14ac:dyDescent="0.3">
      <c r="B9" s="158" t="s">
        <v>1</v>
      </c>
      <c r="C9" s="159" t="s">
        <v>2</v>
      </c>
      <c r="D9" s="159" t="s">
        <v>333</v>
      </c>
      <c r="E9" s="160" t="s">
        <v>332</v>
      </c>
      <c r="F9" s="12"/>
    </row>
    <row r="10" spans="1:11" s="11" customFormat="1" ht="28.5" customHeight="1" x14ac:dyDescent="0.3">
      <c r="B10" s="262" t="s">
        <v>517</v>
      </c>
      <c r="C10" s="267" t="s">
        <v>298</v>
      </c>
      <c r="D10" s="267">
        <v>87</v>
      </c>
      <c r="E10" s="62">
        <v>1</v>
      </c>
      <c r="F10" s="12"/>
    </row>
    <row r="11" spans="1:11" s="11" customFormat="1" ht="28.5" customHeight="1" x14ac:dyDescent="0.3">
      <c r="B11" s="262" t="s">
        <v>396</v>
      </c>
      <c r="C11" s="301" t="s">
        <v>260</v>
      </c>
      <c r="D11" s="267">
        <v>78</v>
      </c>
      <c r="E11" s="62">
        <v>2</v>
      </c>
      <c r="F11" s="12"/>
    </row>
    <row r="12" spans="1:11" s="11" customFormat="1" ht="28.5" customHeight="1" x14ac:dyDescent="0.3">
      <c r="B12" s="262" t="s">
        <v>382</v>
      </c>
      <c r="C12" s="267" t="s">
        <v>274</v>
      </c>
      <c r="D12" s="267">
        <v>75</v>
      </c>
      <c r="E12" s="62">
        <v>3</v>
      </c>
      <c r="F12" s="12"/>
    </row>
    <row r="13" spans="1:11" s="11" customFormat="1" ht="28.5" customHeight="1" x14ac:dyDescent="0.3">
      <c r="B13" s="262" t="s">
        <v>398</v>
      </c>
      <c r="C13" s="267" t="s">
        <v>114</v>
      </c>
      <c r="D13" s="267">
        <v>75</v>
      </c>
      <c r="E13" s="62">
        <v>3</v>
      </c>
      <c r="F13" s="12"/>
    </row>
    <row r="14" spans="1:11" s="11" customFormat="1" ht="28.5" customHeight="1" x14ac:dyDescent="0.3">
      <c r="B14" s="263" t="s">
        <v>392</v>
      </c>
      <c r="C14" s="170" t="s">
        <v>313</v>
      </c>
      <c r="D14" s="170">
        <v>74</v>
      </c>
      <c r="E14" s="260">
        <v>5</v>
      </c>
      <c r="F14" s="12"/>
    </row>
    <row r="15" spans="1:11" s="11" customFormat="1" ht="28.5" customHeight="1" x14ac:dyDescent="0.3">
      <c r="B15" s="263" t="s">
        <v>397</v>
      </c>
      <c r="C15" s="170" t="s">
        <v>357</v>
      </c>
      <c r="D15" s="170">
        <v>73</v>
      </c>
      <c r="E15" s="260">
        <v>6</v>
      </c>
      <c r="F15" s="12"/>
    </row>
    <row r="16" spans="1:11" s="11" customFormat="1" ht="28.5" customHeight="1" x14ac:dyDescent="0.3">
      <c r="B16" s="263" t="s">
        <v>396</v>
      </c>
      <c r="C16" s="170" t="s">
        <v>264</v>
      </c>
      <c r="D16" s="170">
        <v>71</v>
      </c>
      <c r="E16" s="260">
        <v>7</v>
      </c>
      <c r="F16" s="12"/>
    </row>
    <row r="17" spans="2:6" s="11" customFormat="1" ht="28.5" customHeight="1" x14ac:dyDescent="0.3">
      <c r="B17" s="263" t="s">
        <v>396</v>
      </c>
      <c r="C17" s="170" t="s">
        <v>258</v>
      </c>
      <c r="D17" s="170">
        <v>62</v>
      </c>
      <c r="E17" s="260">
        <v>8</v>
      </c>
      <c r="F17" s="12"/>
    </row>
    <row r="18" spans="2:6" s="11" customFormat="1" ht="28.5" customHeight="1" x14ac:dyDescent="0.3">
      <c r="B18" s="263" t="s">
        <v>396</v>
      </c>
      <c r="C18" s="170" t="s">
        <v>262</v>
      </c>
      <c r="D18" s="170">
        <v>61</v>
      </c>
      <c r="E18" s="260">
        <v>9</v>
      </c>
      <c r="F18" s="12"/>
    </row>
    <row r="19" spans="2:6" s="11" customFormat="1" ht="28.5" customHeight="1" x14ac:dyDescent="0.3">
      <c r="B19" s="263" t="s">
        <v>383</v>
      </c>
      <c r="C19" s="170" t="s">
        <v>131</v>
      </c>
      <c r="D19" s="170">
        <v>58</v>
      </c>
      <c r="E19" s="260">
        <v>10</v>
      </c>
      <c r="F19" s="12"/>
    </row>
    <row r="20" spans="2:6" s="11" customFormat="1" ht="28.5" customHeight="1" x14ac:dyDescent="0.3">
      <c r="B20" s="263" t="s">
        <v>388</v>
      </c>
      <c r="C20" s="170" t="s">
        <v>237</v>
      </c>
      <c r="D20" s="170">
        <v>58</v>
      </c>
      <c r="E20" s="260">
        <v>10</v>
      </c>
      <c r="F20" s="12"/>
    </row>
    <row r="21" spans="2:6" s="11" customFormat="1" ht="28.5" customHeight="1" x14ac:dyDescent="0.3">
      <c r="B21" s="263" t="s">
        <v>388</v>
      </c>
      <c r="C21" s="170" t="s">
        <v>245</v>
      </c>
      <c r="D21" s="170">
        <v>58</v>
      </c>
      <c r="E21" s="260">
        <v>10</v>
      </c>
      <c r="F21" s="12"/>
    </row>
    <row r="22" spans="2:6" s="11" customFormat="1" ht="28.5" customHeight="1" x14ac:dyDescent="0.3">
      <c r="B22" s="263" t="s">
        <v>389</v>
      </c>
      <c r="C22" s="170" t="s">
        <v>56</v>
      </c>
      <c r="D22" s="170">
        <v>58</v>
      </c>
      <c r="E22" s="260">
        <v>10</v>
      </c>
      <c r="F22" s="12"/>
    </row>
    <row r="23" spans="2:6" s="11" customFormat="1" ht="28.5" customHeight="1" x14ac:dyDescent="0.3">
      <c r="B23" s="264" t="s">
        <v>35</v>
      </c>
      <c r="C23" s="170" t="s">
        <v>101</v>
      </c>
      <c r="D23" s="170">
        <v>57</v>
      </c>
      <c r="E23" s="260">
        <v>14</v>
      </c>
      <c r="F23" s="12"/>
    </row>
    <row r="24" spans="2:6" s="11" customFormat="1" ht="28.5" customHeight="1" x14ac:dyDescent="0.3">
      <c r="B24" s="263" t="s">
        <v>381</v>
      </c>
      <c r="C24" s="170" t="s">
        <v>66</v>
      </c>
      <c r="D24" s="170">
        <v>56</v>
      </c>
      <c r="E24" s="260">
        <v>15</v>
      </c>
      <c r="F24" s="12"/>
    </row>
    <row r="25" spans="2:6" s="11" customFormat="1" ht="28.5" customHeight="1" x14ac:dyDescent="0.3">
      <c r="B25" s="263" t="s">
        <v>392</v>
      </c>
      <c r="C25" s="170" t="s">
        <v>3</v>
      </c>
      <c r="D25" s="170">
        <v>55</v>
      </c>
      <c r="E25" s="260">
        <v>16</v>
      </c>
      <c r="F25" s="12"/>
    </row>
    <row r="26" spans="2:6" s="11" customFormat="1" ht="28.5" customHeight="1" x14ac:dyDescent="0.3">
      <c r="B26" s="263" t="s">
        <v>386</v>
      </c>
      <c r="C26" s="170" t="s">
        <v>186</v>
      </c>
      <c r="D26" s="170">
        <v>53</v>
      </c>
      <c r="E26" s="260">
        <v>17</v>
      </c>
      <c r="F26" s="12"/>
    </row>
    <row r="27" spans="2:6" s="11" customFormat="1" ht="28.5" customHeight="1" x14ac:dyDescent="0.3">
      <c r="B27" s="264" t="s">
        <v>377</v>
      </c>
      <c r="C27" s="170" t="s">
        <v>294</v>
      </c>
      <c r="D27" s="170">
        <v>49</v>
      </c>
      <c r="E27" s="260">
        <v>18</v>
      </c>
      <c r="F27" s="12"/>
    </row>
    <row r="28" spans="2:6" s="11" customFormat="1" ht="28.5" customHeight="1" x14ac:dyDescent="0.3">
      <c r="B28" s="263" t="s">
        <v>385</v>
      </c>
      <c r="C28" s="170" t="s">
        <v>118</v>
      </c>
      <c r="D28" s="170">
        <v>48</v>
      </c>
      <c r="E28" s="260">
        <v>19</v>
      </c>
      <c r="F28" s="12"/>
    </row>
    <row r="29" spans="2:6" s="11" customFormat="1" ht="28.5" customHeight="1" x14ac:dyDescent="0.3">
      <c r="B29" s="263" t="s">
        <v>387</v>
      </c>
      <c r="C29" s="170" t="s">
        <v>76</v>
      </c>
      <c r="D29" s="170">
        <v>44</v>
      </c>
      <c r="E29" s="260">
        <v>20</v>
      </c>
      <c r="F29" s="12"/>
    </row>
    <row r="30" spans="2:6" s="11" customFormat="1" ht="28.5" customHeight="1" x14ac:dyDescent="0.3">
      <c r="B30" s="263" t="s">
        <v>399</v>
      </c>
      <c r="C30" s="170" t="s">
        <v>141</v>
      </c>
      <c r="D30" s="170">
        <v>44</v>
      </c>
      <c r="E30" s="260">
        <v>20</v>
      </c>
      <c r="F30" s="12"/>
    </row>
    <row r="31" spans="2:6" s="11" customFormat="1" ht="28.5" customHeight="1" x14ac:dyDescent="0.3">
      <c r="B31" s="265" t="s">
        <v>373</v>
      </c>
      <c r="C31" s="170" t="s">
        <v>352</v>
      </c>
      <c r="D31" s="170">
        <v>41</v>
      </c>
      <c r="E31" s="260">
        <v>22</v>
      </c>
      <c r="F31" s="12"/>
    </row>
    <row r="32" spans="2:6" s="11" customFormat="1" ht="28.5" customHeight="1" x14ac:dyDescent="0.3">
      <c r="B32" s="263" t="s">
        <v>34</v>
      </c>
      <c r="C32" s="170" t="s">
        <v>219</v>
      </c>
      <c r="D32" s="170">
        <v>41</v>
      </c>
      <c r="E32" s="260">
        <v>22</v>
      </c>
      <c r="F32" s="12"/>
    </row>
    <row r="33" spans="2:6" s="11" customFormat="1" ht="28.5" customHeight="1" x14ac:dyDescent="0.3">
      <c r="B33" s="265" t="s">
        <v>374</v>
      </c>
      <c r="C33" s="170" t="s">
        <v>153</v>
      </c>
      <c r="D33" s="170">
        <v>40</v>
      </c>
      <c r="E33" s="260">
        <v>24</v>
      </c>
      <c r="F33" s="12"/>
    </row>
    <row r="34" spans="2:6" s="11" customFormat="1" ht="28.5" customHeight="1" x14ac:dyDescent="0.3">
      <c r="B34" s="265" t="s">
        <v>374</v>
      </c>
      <c r="C34" s="170" t="s">
        <v>158</v>
      </c>
      <c r="D34" s="170">
        <v>40</v>
      </c>
      <c r="E34" s="260">
        <v>24</v>
      </c>
      <c r="F34" s="12"/>
    </row>
    <row r="35" spans="2:6" s="11" customFormat="1" ht="28.5" customHeight="1" x14ac:dyDescent="0.3">
      <c r="B35" s="265" t="s">
        <v>371</v>
      </c>
      <c r="C35" s="170" t="s">
        <v>343</v>
      </c>
      <c r="D35" s="170">
        <v>39</v>
      </c>
      <c r="E35" s="260">
        <v>26</v>
      </c>
      <c r="F35" s="12"/>
    </row>
    <row r="36" spans="2:6" s="11" customFormat="1" ht="28.5" customHeight="1" x14ac:dyDescent="0.3">
      <c r="B36" s="263" t="s">
        <v>381</v>
      </c>
      <c r="C36" s="170" t="s">
        <v>69</v>
      </c>
      <c r="D36" s="170">
        <v>39</v>
      </c>
      <c r="E36" s="260">
        <v>26</v>
      </c>
      <c r="F36" s="12"/>
    </row>
    <row r="37" spans="2:6" s="11" customFormat="1" ht="28.5" customHeight="1" x14ac:dyDescent="0.3">
      <c r="B37" s="263" t="s">
        <v>391</v>
      </c>
      <c r="C37" s="170" t="s">
        <v>144</v>
      </c>
      <c r="D37" s="170">
        <v>39</v>
      </c>
      <c r="E37" s="260">
        <v>26</v>
      </c>
      <c r="F37" s="12"/>
    </row>
    <row r="38" spans="2:6" s="11" customFormat="1" ht="28.5" customHeight="1" x14ac:dyDescent="0.3">
      <c r="B38" s="265" t="s">
        <v>373</v>
      </c>
      <c r="C38" s="170" t="s">
        <v>346</v>
      </c>
      <c r="D38" s="170">
        <v>38</v>
      </c>
      <c r="E38" s="260">
        <v>29</v>
      </c>
      <c r="F38" s="12"/>
    </row>
    <row r="39" spans="2:6" s="11" customFormat="1" ht="28.5" customHeight="1" x14ac:dyDescent="0.3">
      <c r="B39" s="265" t="s">
        <v>373</v>
      </c>
      <c r="C39" s="170" t="s">
        <v>348</v>
      </c>
      <c r="D39" s="170">
        <v>38</v>
      </c>
      <c r="E39" s="260">
        <v>29</v>
      </c>
      <c r="F39" s="12"/>
    </row>
    <row r="40" spans="2:6" s="11" customFormat="1" ht="28.5" customHeight="1" x14ac:dyDescent="0.3">
      <c r="B40" s="263" t="s">
        <v>396</v>
      </c>
      <c r="C40" s="170" t="s">
        <v>257</v>
      </c>
      <c r="D40" s="170">
        <v>38</v>
      </c>
      <c r="E40" s="260">
        <v>29</v>
      </c>
      <c r="F40" s="12"/>
    </row>
    <row r="41" spans="2:6" s="11" customFormat="1" ht="28.5" customHeight="1" x14ac:dyDescent="0.3">
      <c r="B41" s="264" t="s">
        <v>32</v>
      </c>
      <c r="C41" s="170" t="s">
        <v>178</v>
      </c>
      <c r="D41" s="170">
        <v>37</v>
      </c>
      <c r="E41" s="260">
        <v>32</v>
      </c>
      <c r="F41" s="12"/>
    </row>
    <row r="42" spans="2:6" s="11" customFormat="1" ht="28.5" customHeight="1" x14ac:dyDescent="0.3">
      <c r="B42" s="263" t="s">
        <v>395</v>
      </c>
      <c r="C42" s="170" t="s">
        <v>204</v>
      </c>
      <c r="D42" s="170">
        <v>37</v>
      </c>
      <c r="E42" s="260">
        <v>32</v>
      </c>
      <c r="F42" s="12"/>
    </row>
    <row r="43" spans="2:6" s="11" customFormat="1" ht="28.5" customHeight="1" x14ac:dyDescent="0.3">
      <c r="B43" s="264" t="s">
        <v>377</v>
      </c>
      <c r="C43" s="170" t="s">
        <v>293</v>
      </c>
      <c r="D43" s="170">
        <v>36</v>
      </c>
      <c r="E43" s="260">
        <v>34</v>
      </c>
      <c r="F43" s="12"/>
    </row>
    <row r="44" spans="2:6" s="11" customFormat="1" ht="28.5" customHeight="1" x14ac:dyDescent="0.3">
      <c r="B44" s="264" t="s">
        <v>33</v>
      </c>
      <c r="C44" s="170" t="s">
        <v>276</v>
      </c>
      <c r="D44" s="170">
        <v>34</v>
      </c>
      <c r="E44" s="260">
        <v>35</v>
      </c>
      <c r="F44" s="12"/>
    </row>
    <row r="45" spans="2:6" s="11" customFormat="1" ht="28.5" customHeight="1" x14ac:dyDescent="0.3">
      <c r="B45" s="264" t="s">
        <v>33</v>
      </c>
      <c r="C45" s="170" t="s">
        <v>277</v>
      </c>
      <c r="D45" s="170">
        <v>34</v>
      </c>
      <c r="E45" s="260">
        <v>35</v>
      </c>
      <c r="F45" s="12"/>
    </row>
    <row r="46" spans="2:6" s="11" customFormat="1" ht="28.5" customHeight="1" x14ac:dyDescent="0.3">
      <c r="B46" s="263" t="s">
        <v>389</v>
      </c>
      <c r="C46" s="170" t="s">
        <v>63</v>
      </c>
      <c r="D46" s="170">
        <v>34</v>
      </c>
      <c r="E46" s="260">
        <v>35</v>
      </c>
      <c r="F46" s="12"/>
    </row>
    <row r="47" spans="2:6" s="11" customFormat="1" ht="28.5" customHeight="1" x14ac:dyDescent="0.3">
      <c r="B47" s="263" t="s">
        <v>395</v>
      </c>
      <c r="C47" s="163" t="s">
        <v>556</v>
      </c>
      <c r="D47" s="170">
        <v>34</v>
      </c>
      <c r="E47" s="260">
        <v>35</v>
      </c>
      <c r="F47" s="12"/>
    </row>
    <row r="48" spans="2:6" s="11" customFormat="1" ht="28.5" customHeight="1" x14ac:dyDescent="0.3">
      <c r="B48" s="264" t="s">
        <v>400</v>
      </c>
      <c r="C48" s="163" t="s">
        <v>253</v>
      </c>
      <c r="D48" s="163">
        <v>33</v>
      </c>
      <c r="E48" s="260">
        <v>39</v>
      </c>
      <c r="F48" s="12"/>
    </row>
    <row r="49" spans="2:6" s="11" customFormat="1" ht="28.5" customHeight="1" x14ac:dyDescent="0.3">
      <c r="B49" s="263" t="s">
        <v>380</v>
      </c>
      <c r="C49" s="170" t="s">
        <v>296</v>
      </c>
      <c r="D49" s="170">
        <v>33</v>
      </c>
      <c r="E49" s="260">
        <v>39</v>
      </c>
      <c r="F49" s="12"/>
    </row>
    <row r="50" spans="2:6" s="11" customFormat="1" ht="28.5" customHeight="1" x14ac:dyDescent="0.3">
      <c r="B50" s="263" t="s">
        <v>383</v>
      </c>
      <c r="C50" s="170" t="s">
        <v>127</v>
      </c>
      <c r="D50" s="170">
        <v>33</v>
      </c>
      <c r="E50" s="260">
        <v>39</v>
      </c>
      <c r="F50" s="12"/>
    </row>
    <row r="51" spans="2:6" s="11" customFormat="1" ht="28.5" customHeight="1" x14ac:dyDescent="0.3">
      <c r="B51" s="264" t="s">
        <v>375</v>
      </c>
      <c r="C51" s="170" t="s">
        <v>52</v>
      </c>
      <c r="D51" s="170">
        <v>30</v>
      </c>
      <c r="E51" s="260">
        <v>42</v>
      </c>
      <c r="F51" s="12"/>
    </row>
    <row r="52" spans="2:6" s="11" customFormat="1" ht="28.5" customHeight="1" x14ac:dyDescent="0.3">
      <c r="B52" s="263" t="s">
        <v>392</v>
      </c>
      <c r="C52" s="170" t="s">
        <v>312</v>
      </c>
      <c r="D52" s="170">
        <v>30</v>
      </c>
      <c r="E52" s="260">
        <v>42</v>
      </c>
      <c r="F52" s="12"/>
    </row>
    <row r="53" spans="2:6" s="11" customFormat="1" ht="28.5" customHeight="1" x14ac:dyDescent="0.3">
      <c r="B53" s="263" t="s">
        <v>399</v>
      </c>
      <c r="C53" s="170" t="s">
        <v>140</v>
      </c>
      <c r="D53" s="170">
        <v>29</v>
      </c>
      <c r="E53" s="260">
        <v>44</v>
      </c>
      <c r="F53" s="12"/>
    </row>
    <row r="54" spans="2:6" s="11" customFormat="1" ht="28.5" customHeight="1" x14ac:dyDescent="0.3">
      <c r="B54" s="263" t="s">
        <v>390</v>
      </c>
      <c r="C54" s="170" t="s">
        <v>170</v>
      </c>
      <c r="D54" s="170">
        <v>27</v>
      </c>
      <c r="E54" s="260">
        <v>45</v>
      </c>
      <c r="F54" s="12"/>
    </row>
    <row r="55" spans="2:6" s="11" customFormat="1" ht="28.5" customHeight="1" x14ac:dyDescent="0.3">
      <c r="B55" s="263" t="s">
        <v>398</v>
      </c>
      <c r="C55" s="170" t="s">
        <v>107</v>
      </c>
      <c r="D55" s="170">
        <v>25</v>
      </c>
      <c r="E55" s="260">
        <v>46</v>
      </c>
      <c r="F55" s="12"/>
    </row>
    <row r="56" spans="2:6" s="11" customFormat="1" ht="28.5" customHeight="1" x14ac:dyDescent="0.3">
      <c r="B56" s="263" t="s">
        <v>398</v>
      </c>
      <c r="C56" s="170" t="s">
        <v>108</v>
      </c>
      <c r="D56" s="170">
        <v>24</v>
      </c>
      <c r="E56" s="260">
        <v>47</v>
      </c>
      <c r="F56" s="12"/>
    </row>
    <row r="57" spans="2:6" s="11" customFormat="1" ht="28.5" customHeight="1" x14ac:dyDescent="0.3">
      <c r="B57" s="263" t="s">
        <v>390</v>
      </c>
      <c r="C57" s="170" t="s">
        <v>171</v>
      </c>
      <c r="D57" s="170">
        <v>22</v>
      </c>
      <c r="E57" s="260">
        <v>48</v>
      </c>
      <c r="F57" s="12"/>
    </row>
    <row r="58" spans="2:6" s="11" customFormat="1" ht="28.5" customHeight="1" x14ac:dyDescent="0.3">
      <c r="B58" s="264" t="s">
        <v>32</v>
      </c>
      <c r="C58" s="170" t="s">
        <v>173</v>
      </c>
      <c r="D58" s="170">
        <v>21</v>
      </c>
      <c r="E58" s="260">
        <v>49</v>
      </c>
      <c r="F58" s="12"/>
    </row>
    <row r="59" spans="2:6" s="11" customFormat="1" ht="28.5" customHeight="1" x14ac:dyDescent="0.3">
      <c r="B59" s="263" t="s">
        <v>387</v>
      </c>
      <c r="C59" s="170" t="s">
        <v>82</v>
      </c>
      <c r="D59" s="170">
        <v>21</v>
      </c>
      <c r="E59" s="260">
        <v>49</v>
      </c>
      <c r="F59" s="12"/>
    </row>
    <row r="60" spans="2:6" s="11" customFormat="1" ht="28.5" customHeight="1" x14ac:dyDescent="0.3">
      <c r="B60" s="263" t="s">
        <v>388</v>
      </c>
      <c r="C60" s="170" t="s">
        <v>238</v>
      </c>
      <c r="D60" s="170">
        <v>21</v>
      </c>
      <c r="E60" s="260">
        <v>49</v>
      </c>
      <c r="F60" s="12"/>
    </row>
    <row r="61" spans="2:6" s="11" customFormat="1" ht="28.5" customHeight="1" x14ac:dyDescent="0.3">
      <c r="B61" s="264" t="s">
        <v>35</v>
      </c>
      <c r="C61" s="170" t="s">
        <v>102</v>
      </c>
      <c r="D61" s="170">
        <v>20</v>
      </c>
      <c r="E61" s="260">
        <v>52</v>
      </c>
      <c r="F61" s="12"/>
    </row>
    <row r="62" spans="2:6" s="11" customFormat="1" ht="28.5" customHeight="1" x14ac:dyDescent="0.3">
      <c r="B62" s="263" t="s">
        <v>383</v>
      </c>
      <c r="C62" s="170" t="s">
        <v>128</v>
      </c>
      <c r="D62" s="170">
        <v>19</v>
      </c>
      <c r="E62" s="260">
        <v>53</v>
      </c>
      <c r="F62" s="12"/>
    </row>
    <row r="63" spans="2:6" s="11" customFormat="1" ht="28.5" customHeight="1" x14ac:dyDescent="0.3">
      <c r="B63" s="263" t="s">
        <v>383</v>
      </c>
      <c r="C63" s="170" t="s">
        <v>130</v>
      </c>
      <c r="D63" s="170">
        <v>19</v>
      </c>
      <c r="E63" s="260">
        <v>53</v>
      </c>
      <c r="F63" s="12"/>
    </row>
    <row r="64" spans="2:6" s="11" customFormat="1" ht="28.5" customHeight="1" x14ac:dyDescent="0.3">
      <c r="B64" s="264" t="s">
        <v>400</v>
      </c>
      <c r="C64" s="163" t="s">
        <v>254</v>
      </c>
      <c r="D64" s="163">
        <v>18</v>
      </c>
      <c r="E64" s="260">
        <v>55</v>
      </c>
      <c r="F64" s="12"/>
    </row>
    <row r="65" spans="2:6" s="11" customFormat="1" ht="28.5" customHeight="1" x14ac:dyDescent="0.3">
      <c r="B65" s="263" t="s">
        <v>386</v>
      </c>
      <c r="C65" s="170" t="s">
        <v>187</v>
      </c>
      <c r="D65" s="170">
        <v>18</v>
      </c>
      <c r="E65" s="260">
        <v>55</v>
      </c>
      <c r="F65" s="12"/>
    </row>
    <row r="66" spans="2:6" s="11" customFormat="1" ht="28.5" customHeight="1" x14ac:dyDescent="0.3">
      <c r="B66" s="263" t="s">
        <v>395</v>
      </c>
      <c r="C66" s="170" t="s">
        <v>205</v>
      </c>
      <c r="D66" s="170">
        <v>17</v>
      </c>
      <c r="E66" s="260">
        <v>57</v>
      </c>
      <c r="F66" s="12"/>
    </row>
    <row r="67" spans="2:6" s="11" customFormat="1" ht="28.5" customHeight="1" x14ac:dyDescent="0.3">
      <c r="B67" s="263" t="s">
        <v>381</v>
      </c>
      <c r="C67" s="170" t="s">
        <v>75</v>
      </c>
      <c r="D67" s="170">
        <v>15</v>
      </c>
      <c r="E67" s="260">
        <v>58</v>
      </c>
      <c r="F67" s="12"/>
    </row>
    <row r="68" spans="2:6" s="11" customFormat="1" ht="28.5" customHeight="1" x14ac:dyDescent="0.3">
      <c r="B68" s="264" t="s">
        <v>35</v>
      </c>
      <c r="C68" s="170" t="s">
        <v>103</v>
      </c>
      <c r="D68" s="170">
        <v>14</v>
      </c>
      <c r="E68" s="260">
        <v>59</v>
      </c>
      <c r="F68" s="12"/>
    </row>
    <row r="69" spans="2:6" s="11" customFormat="1" ht="28.5" customHeight="1" x14ac:dyDescent="0.3">
      <c r="B69" s="263" t="s">
        <v>381</v>
      </c>
      <c r="C69" s="170" t="s">
        <v>68</v>
      </c>
      <c r="D69" s="170">
        <v>14</v>
      </c>
      <c r="E69" s="260">
        <v>59</v>
      </c>
      <c r="F69" s="12"/>
    </row>
    <row r="70" spans="2:6" s="11" customFormat="1" ht="28.5" customHeight="1" x14ac:dyDescent="0.3">
      <c r="B70" s="263" t="s">
        <v>392</v>
      </c>
      <c r="C70" s="170" t="s">
        <v>311</v>
      </c>
      <c r="D70" s="170">
        <v>14</v>
      </c>
      <c r="E70" s="260">
        <v>59</v>
      </c>
      <c r="F70" s="12"/>
    </row>
    <row r="71" spans="2:6" s="11" customFormat="1" ht="28.5" customHeight="1" x14ac:dyDescent="0.3">
      <c r="B71" s="263" t="s">
        <v>397</v>
      </c>
      <c r="C71" s="170" t="s">
        <v>363</v>
      </c>
      <c r="D71" s="170">
        <v>14</v>
      </c>
      <c r="E71" s="260">
        <v>59</v>
      </c>
      <c r="F71" s="12"/>
    </row>
    <row r="72" spans="2:6" s="11" customFormat="1" ht="28.5" customHeight="1" x14ac:dyDescent="0.3">
      <c r="B72" s="263" t="s">
        <v>382</v>
      </c>
      <c r="C72" s="170" t="s">
        <v>275</v>
      </c>
      <c r="D72" s="170">
        <v>12</v>
      </c>
      <c r="E72" s="260">
        <v>63</v>
      </c>
      <c r="F72" s="12"/>
    </row>
    <row r="73" spans="2:6" s="11" customFormat="1" ht="28.5" customHeight="1" x14ac:dyDescent="0.3">
      <c r="B73" s="263" t="s">
        <v>395</v>
      </c>
      <c r="C73" s="170" t="s">
        <v>449</v>
      </c>
      <c r="D73" s="170">
        <v>12</v>
      </c>
      <c r="E73" s="260">
        <v>63</v>
      </c>
      <c r="F73" s="12"/>
    </row>
    <row r="74" spans="2:6" s="11" customFormat="1" ht="28.5" customHeight="1" x14ac:dyDescent="0.3">
      <c r="B74" s="265" t="s">
        <v>371</v>
      </c>
      <c r="C74" s="170" t="s">
        <v>337</v>
      </c>
      <c r="D74" s="170">
        <v>11</v>
      </c>
      <c r="E74" s="260">
        <v>65</v>
      </c>
      <c r="F74" s="12"/>
    </row>
    <row r="75" spans="2:6" s="11" customFormat="1" ht="28.5" customHeight="1" x14ac:dyDescent="0.3">
      <c r="B75" s="263" t="s">
        <v>395</v>
      </c>
      <c r="C75" s="170" t="s">
        <v>203</v>
      </c>
      <c r="D75" s="170">
        <v>11</v>
      </c>
      <c r="E75" s="260">
        <v>65</v>
      </c>
      <c r="F75" s="12"/>
    </row>
    <row r="76" spans="2:6" s="11" customFormat="1" ht="28.5" customHeight="1" x14ac:dyDescent="0.3">
      <c r="B76" s="265" t="s">
        <v>371</v>
      </c>
      <c r="C76" s="170" t="s">
        <v>338</v>
      </c>
      <c r="D76" s="170">
        <v>10</v>
      </c>
      <c r="E76" s="260">
        <v>67</v>
      </c>
      <c r="F76" s="12"/>
    </row>
    <row r="77" spans="2:6" s="11" customFormat="1" ht="28.5" customHeight="1" x14ac:dyDescent="0.3">
      <c r="B77" s="263" t="s">
        <v>397</v>
      </c>
      <c r="C77" s="170" t="s">
        <v>361</v>
      </c>
      <c r="D77" s="170">
        <v>10</v>
      </c>
      <c r="E77" s="260">
        <v>67</v>
      </c>
      <c r="F77" s="12"/>
    </row>
    <row r="78" spans="2:6" s="11" customFormat="1" ht="28.5" customHeight="1" x14ac:dyDescent="0.3">
      <c r="B78" s="264" t="s">
        <v>377</v>
      </c>
      <c r="C78" s="170" t="s">
        <v>295</v>
      </c>
      <c r="D78" s="170">
        <v>9</v>
      </c>
      <c r="E78" s="260">
        <v>69</v>
      </c>
      <c r="F78" s="12"/>
    </row>
    <row r="79" spans="2:6" s="11" customFormat="1" ht="28.5" customHeight="1" x14ac:dyDescent="0.3">
      <c r="B79" s="263" t="s">
        <v>394</v>
      </c>
      <c r="C79" s="170" t="s">
        <v>213</v>
      </c>
      <c r="D79" s="170">
        <v>8</v>
      </c>
      <c r="E79" s="260">
        <v>70</v>
      </c>
      <c r="F79" s="12"/>
    </row>
    <row r="80" spans="2:6" s="11" customFormat="1" ht="28.5" customHeight="1" x14ac:dyDescent="0.3">
      <c r="B80" s="263" t="s">
        <v>389</v>
      </c>
      <c r="C80" s="170" t="s">
        <v>64</v>
      </c>
      <c r="D80" s="170">
        <v>7</v>
      </c>
      <c r="E80" s="260">
        <v>71</v>
      </c>
      <c r="F80" s="12"/>
    </row>
    <row r="81" spans="2:6" s="11" customFormat="1" ht="28.5" customHeight="1" x14ac:dyDescent="0.3">
      <c r="B81" s="263" t="s">
        <v>386</v>
      </c>
      <c r="C81" s="170" t="s">
        <v>9</v>
      </c>
      <c r="D81" s="170">
        <v>6</v>
      </c>
      <c r="E81" s="260">
        <v>72</v>
      </c>
      <c r="F81" s="12"/>
    </row>
    <row r="82" spans="2:6" s="11" customFormat="1" ht="28.5" customHeight="1" x14ac:dyDescent="0.3">
      <c r="B82" s="264" t="s">
        <v>375</v>
      </c>
      <c r="C82" s="170" t="s">
        <v>54</v>
      </c>
      <c r="D82" s="170">
        <v>5</v>
      </c>
      <c r="E82" s="260">
        <v>73</v>
      </c>
      <c r="F82" s="12"/>
    </row>
    <row r="83" spans="2:6" s="11" customFormat="1" ht="28.5" customHeight="1" x14ac:dyDescent="0.3">
      <c r="B83" s="264" t="s">
        <v>35</v>
      </c>
      <c r="C83" s="170" t="s">
        <v>99</v>
      </c>
      <c r="D83" s="170">
        <v>5</v>
      </c>
      <c r="E83" s="260">
        <v>73</v>
      </c>
      <c r="F83" s="12"/>
    </row>
    <row r="84" spans="2:6" s="11" customFormat="1" ht="28.5" customHeight="1" x14ac:dyDescent="0.3">
      <c r="B84" s="263" t="s">
        <v>391</v>
      </c>
      <c r="C84" s="170" t="s">
        <v>150</v>
      </c>
      <c r="D84" s="170">
        <v>5</v>
      </c>
      <c r="E84" s="260">
        <v>73</v>
      </c>
      <c r="F84" s="12"/>
    </row>
    <row r="85" spans="2:6" s="11" customFormat="1" ht="28.5" customHeight="1" x14ac:dyDescent="0.3">
      <c r="B85" s="263" t="s">
        <v>397</v>
      </c>
      <c r="C85" s="170" t="s">
        <v>359</v>
      </c>
      <c r="D85" s="170">
        <v>5</v>
      </c>
      <c r="E85" s="260">
        <v>73</v>
      </c>
      <c r="F85" s="12"/>
    </row>
    <row r="86" spans="2:6" s="11" customFormat="1" ht="28.5" customHeight="1" x14ac:dyDescent="0.3">
      <c r="B86" s="263" t="s">
        <v>398</v>
      </c>
      <c r="C86" s="170" t="s">
        <v>115</v>
      </c>
      <c r="D86" s="170">
        <v>5</v>
      </c>
      <c r="E86" s="260">
        <v>73</v>
      </c>
      <c r="F86" s="12"/>
    </row>
    <row r="87" spans="2:6" s="11" customFormat="1" ht="28.5" customHeight="1" x14ac:dyDescent="0.3">
      <c r="B87" s="264" t="s">
        <v>32</v>
      </c>
      <c r="C87" s="170" t="s">
        <v>179</v>
      </c>
      <c r="D87" s="170">
        <v>1</v>
      </c>
      <c r="E87" s="260">
        <v>78</v>
      </c>
      <c r="F87" s="12"/>
    </row>
    <row r="88" spans="2:6" s="11" customFormat="1" ht="28.5" customHeight="1" x14ac:dyDescent="0.3">
      <c r="B88" s="264" t="s">
        <v>32</v>
      </c>
      <c r="C88" s="170" t="s">
        <v>180</v>
      </c>
      <c r="D88" s="170">
        <v>1</v>
      </c>
      <c r="E88" s="260">
        <v>78</v>
      </c>
      <c r="F88" s="12"/>
    </row>
    <row r="89" spans="2:6" s="11" customFormat="1" ht="28.5" customHeight="1" x14ac:dyDescent="0.3">
      <c r="B89" s="264" t="s">
        <v>35</v>
      </c>
      <c r="C89" s="170" t="s">
        <v>104</v>
      </c>
      <c r="D89" s="170">
        <v>1</v>
      </c>
      <c r="E89" s="260">
        <v>78</v>
      </c>
      <c r="F89" s="12"/>
    </row>
    <row r="90" spans="2:6" s="11" customFormat="1" ht="28.5" customHeight="1" x14ac:dyDescent="0.3">
      <c r="B90" s="263" t="s">
        <v>383</v>
      </c>
      <c r="C90" s="170" t="s">
        <v>5</v>
      </c>
      <c r="D90" s="170">
        <v>1</v>
      </c>
      <c r="E90" s="260">
        <v>78</v>
      </c>
      <c r="F90" s="12"/>
    </row>
    <row r="91" spans="2:6" s="11" customFormat="1" ht="28.5" customHeight="1" x14ac:dyDescent="0.3">
      <c r="B91" s="263" t="s">
        <v>383</v>
      </c>
      <c r="C91" s="170" t="s">
        <v>126</v>
      </c>
      <c r="D91" s="170">
        <v>1</v>
      </c>
      <c r="E91" s="260">
        <v>78</v>
      </c>
      <c r="F91" s="12"/>
    </row>
    <row r="92" spans="2:6" s="11" customFormat="1" ht="28.5" customHeight="1" x14ac:dyDescent="0.3">
      <c r="B92" s="263" t="s">
        <v>383</v>
      </c>
      <c r="C92" s="170" t="s">
        <v>8</v>
      </c>
      <c r="D92" s="170">
        <v>1</v>
      </c>
      <c r="E92" s="260">
        <v>78</v>
      </c>
      <c r="F92" s="12"/>
    </row>
    <row r="93" spans="2:6" s="11" customFormat="1" ht="28.5" customHeight="1" x14ac:dyDescent="0.3">
      <c r="B93" s="263" t="s">
        <v>389</v>
      </c>
      <c r="C93" s="170" t="s">
        <v>65</v>
      </c>
      <c r="D93" s="170">
        <v>1</v>
      </c>
      <c r="E93" s="260">
        <v>78</v>
      </c>
      <c r="F93" s="12"/>
    </row>
    <row r="94" spans="2:6" s="11" customFormat="1" ht="28.5" customHeight="1" x14ac:dyDescent="0.3">
      <c r="B94" s="263" t="s">
        <v>394</v>
      </c>
      <c r="C94" s="170" t="s">
        <v>210</v>
      </c>
      <c r="D94" s="170">
        <v>1</v>
      </c>
      <c r="E94" s="260">
        <v>78</v>
      </c>
      <c r="F94" s="12"/>
    </row>
    <row r="95" spans="2:6" s="11" customFormat="1" ht="28.5" customHeight="1" x14ac:dyDescent="0.3">
      <c r="B95" s="263" t="s">
        <v>394</v>
      </c>
      <c r="C95" s="170" t="s">
        <v>211</v>
      </c>
      <c r="D95" s="170">
        <v>1</v>
      </c>
      <c r="E95" s="260">
        <v>78</v>
      </c>
      <c r="F95" s="12"/>
    </row>
    <row r="96" spans="2:6" s="11" customFormat="1" ht="28.5" customHeight="1" x14ac:dyDescent="0.3">
      <c r="B96" s="263" t="s">
        <v>34</v>
      </c>
      <c r="C96" s="170" t="s">
        <v>221</v>
      </c>
      <c r="D96" s="170">
        <v>1</v>
      </c>
      <c r="E96" s="260">
        <v>78</v>
      </c>
      <c r="F96" s="12"/>
    </row>
    <row r="97" spans="2:6" s="11" customFormat="1" ht="28.5" customHeight="1" x14ac:dyDescent="0.3">
      <c r="B97" s="265" t="s">
        <v>371</v>
      </c>
      <c r="C97" s="170" t="s">
        <v>344</v>
      </c>
      <c r="D97" s="170">
        <v>0</v>
      </c>
      <c r="E97" s="260">
        <v>88</v>
      </c>
      <c r="F97" s="12"/>
    </row>
    <row r="98" spans="2:6" s="11" customFormat="1" ht="28.5" customHeight="1" x14ac:dyDescent="0.3">
      <c r="B98" s="264" t="s">
        <v>400</v>
      </c>
      <c r="C98" s="163" t="s">
        <v>252</v>
      </c>
      <c r="D98" s="163">
        <v>0</v>
      </c>
      <c r="E98" s="260">
        <v>88</v>
      </c>
      <c r="F98" s="12"/>
    </row>
    <row r="99" spans="2:6" s="11" customFormat="1" ht="28.5" customHeight="1" x14ac:dyDescent="0.3">
      <c r="B99" s="264" t="s">
        <v>400</v>
      </c>
      <c r="C99" s="163" t="s">
        <v>255</v>
      </c>
      <c r="D99" s="163">
        <v>0</v>
      </c>
      <c r="E99" s="260">
        <v>88</v>
      </c>
      <c r="F99" s="12"/>
    </row>
    <row r="100" spans="2:6" s="11" customFormat="1" ht="28.5" customHeight="1" x14ac:dyDescent="0.3">
      <c r="B100" s="263" t="s">
        <v>382</v>
      </c>
      <c r="C100" s="170" t="s">
        <v>271</v>
      </c>
      <c r="D100" s="170">
        <v>0</v>
      </c>
      <c r="E100" s="260">
        <v>88</v>
      </c>
      <c r="F100" s="12"/>
    </row>
    <row r="101" spans="2:6" s="11" customFormat="1" ht="28.5" customHeight="1" x14ac:dyDescent="0.3">
      <c r="B101" s="263" t="s">
        <v>382</v>
      </c>
      <c r="C101" s="170" t="s">
        <v>273</v>
      </c>
      <c r="D101" s="170">
        <v>0</v>
      </c>
      <c r="E101" s="260">
        <v>88</v>
      </c>
      <c r="F101" s="12"/>
    </row>
    <row r="102" spans="2:6" s="11" customFormat="1" ht="28.5" customHeight="1" x14ac:dyDescent="0.3">
      <c r="B102" s="263" t="s">
        <v>385</v>
      </c>
      <c r="C102" s="170" t="s">
        <v>119</v>
      </c>
      <c r="D102" s="170">
        <v>0</v>
      </c>
      <c r="E102" s="260">
        <v>88</v>
      </c>
      <c r="F102" s="12"/>
    </row>
    <row r="103" spans="2:6" s="11" customFormat="1" ht="28.5" customHeight="1" thickBot="1" x14ac:dyDescent="0.35">
      <c r="B103" s="266" t="s">
        <v>399</v>
      </c>
      <c r="C103" s="171" t="s">
        <v>139</v>
      </c>
      <c r="D103" s="171">
        <v>0</v>
      </c>
      <c r="E103" s="261">
        <v>88</v>
      </c>
      <c r="F103" s="12"/>
    </row>
    <row r="104" spans="2:6" x14ac:dyDescent="0.25">
      <c r="B104" s="20"/>
    </row>
    <row r="105" spans="2:6" x14ac:dyDescent="0.25">
      <c r="B105" s="20"/>
      <c r="C105" s="9" t="s">
        <v>31</v>
      </c>
    </row>
  </sheetData>
  <sortState xmlns:xlrd2="http://schemas.microsoft.com/office/spreadsheetml/2017/richdata2" ref="B10:E103">
    <sortCondition descending="1" ref="D10:D103"/>
  </sortState>
  <mergeCells count="6">
    <mergeCell ref="D7:E7"/>
    <mergeCell ref="A3:E3"/>
    <mergeCell ref="A4:E4"/>
    <mergeCell ref="A1:E1"/>
    <mergeCell ref="A2:E2"/>
    <mergeCell ref="A5:E5"/>
  </mergeCells>
  <pageMargins left="0.7" right="0.7" top="0.75" bottom="0.75" header="0.3" footer="0.3"/>
  <pageSetup paperSize="9" scale="51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D0B81-E3DD-4C47-B6E8-167130AEFEDA}">
  <sheetPr>
    <tabColor rgb="FF00B0F0"/>
  </sheetPr>
  <dimension ref="A1:K247"/>
  <sheetViews>
    <sheetView view="pageBreakPreview" zoomScale="60" zoomScaleNormal="70" workbookViewId="0">
      <selection activeCell="C23" sqref="C23"/>
    </sheetView>
  </sheetViews>
  <sheetFormatPr defaultColWidth="8.7109375" defaultRowHeight="15" x14ac:dyDescent="0.25"/>
  <cols>
    <col min="1" max="1" width="3.42578125" style="9" customWidth="1"/>
    <col min="2" max="2" width="82.7109375" style="9" customWidth="1"/>
    <col min="3" max="3" width="70.85546875" style="9" customWidth="1"/>
    <col min="4" max="4" width="31.140625" style="9" customWidth="1"/>
    <col min="5" max="5" width="18.5703125" style="13" customWidth="1"/>
    <col min="6" max="6" width="24.42578125" style="130" customWidth="1"/>
    <col min="7" max="7" width="30.5703125" style="9" customWidth="1"/>
    <col min="8" max="12" width="17.28515625" style="9" customWidth="1"/>
    <col min="13" max="16384" width="8.7109375" style="9"/>
  </cols>
  <sheetData>
    <row r="1" spans="1:11" ht="18.75" x14ac:dyDescent="0.25">
      <c r="A1" s="7"/>
      <c r="B1" s="179" t="s">
        <v>11</v>
      </c>
      <c r="C1" s="179"/>
      <c r="D1" s="179"/>
      <c r="E1" s="179"/>
      <c r="F1" s="7"/>
      <c r="G1" s="7"/>
      <c r="H1" s="7"/>
      <c r="I1" s="7"/>
      <c r="J1" s="7"/>
      <c r="K1" s="7"/>
    </row>
    <row r="2" spans="1:11" ht="18.75" customHeight="1" x14ac:dyDescent="0.25">
      <c r="A2" s="7"/>
      <c r="B2" s="179" t="s">
        <v>12</v>
      </c>
      <c r="C2" s="179"/>
      <c r="D2" s="179"/>
      <c r="E2" s="179"/>
      <c r="F2" s="6"/>
      <c r="G2" s="6"/>
      <c r="H2" s="6"/>
      <c r="I2" s="6"/>
      <c r="J2" s="6"/>
      <c r="K2" s="6"/>
    </row>
    <row r="3" spans="1:11" ht="65.650000000000006" customHeight="1" x14ac:dyDescent="0.25">
      <c r="A3" s="200" t="s">
        <v>29</v>
      </c>
      <c r="B3" s="200"/>
      <c r="C3" s="200"/>
      <c r="D3" s="200"/>
      <c r="E3" s="200"/>
      <c r="F3" s="5"/>
      <c r="G3" s="5"/>
      <c r="H3" s="5"/>
      <c r="I3" s="5"/>
      <c r="J3" s="5"/>
      <c r="K3" s="5"/>
    </row>
    <row r="4" spans="1:11" ht="34.15" customHeight="1" x14ac:dyDescent="0.25">
      <c r="A4" s="239" t="s">
        <v>21</v>
      </c>
      <c r="B4" s="239"/>
      <c r="C4" s="239"/>
      <c r="D4" s="239"/>
      <c r="E4" s="239"/>
      <c r="F4" s="5"/>
      <c r="G4" s="5"/>
      <c r="H4" s="5"/>
      <c r="I4" s="5"/>
      <c r="J4" s="5"/>
      <c r="K4" s="5"/>
    </row>
    <row r="5" spans="1:11" ht="30.75" customHeight="1" x14ac:dyDescent="0.25">
      <c r="A5" s="139"/>
      <c r="B5" s="183" t="s">
        <v>552</v>
      </c>
      <c r="C5" s="183"/>
      <c r="D5" s="183"/>
      <c r="E5" s="183"/>
      <c r="F5" s="5"/>
      <c r="G5" s="5"/>
      <c r="H5" s="5"/>
      <c r="I5" s="5"/>
      <c r="J5" s="5"/>
      <c r="K5" s="5"/>
    </row>
    <row r="7" spans="1:11" x14ac:dyDescent="0.25">
      <c r="B7" s="9" t="s">
        <v>30</v>
      </c>
      <c r="D7" s="241" t="s">
        <v>327</v>
      </c>
      <c r="E7" s="241"/>
    </row>
    <row r="8" spans="1:11" ht="15.75" thickBot="1" x14ac:dyDescent="0.3">
      <c r="D8" s="126"/>
      <c r="E8" s="126"/>
    </row>
    <row r="9" spans="1:11" s="29" customFormat="1" ht="34.5" customHeight="1" x14ac:dyDescent="0.3">
      <c r="B9" s="268" t="s">
        <v>1</v>
      </c>
      <c r="C9" s="269" t="s">
        <v>2</v>
      </c>
      <c r="D9" s="269" t="s">
        <v>333</v>
      </c>
      <c r="E9" s="270" t="s">
        <v>332</v>
      </c>
      <c r="F9" s="81"/>
    </row>
    <row r="10" spans="1:11" s="11" customFormat="1" ht="28.9" customHeight="1" x14ac:dyDescent="0.3">
      <c r="B10" s="265" t="s">
        <v>387</v>
      </c>
      <c r="C10" s="271" t="s">
        <v>83</v>
      </c>
      <c r="D10" s="271">
        <v>90</v>
      </c>
      <c r="E10" s="157">
        <v>1</v>
      </c>
      <c r="F10" s="12"/>
    </row>
    <row r="11" spans="1:11" s="11" customFormat="1" ht="28.9" customHeight="1" x14ac:dyDescent="0.3">
      <c r="B11" s="265" t="s">
        <v>384</v>
      </c>
      <c r="C11" s="271" t="s">
        <v>226</v>
      </c>
      <c r="D11" s="271">
        <v>88</v>
      </c>
      <c r="E11" s="157">
        <v>2</v>
      </c>
      <c r="F11" s="12"/>
    </row>
    <row r="12" spans="1:11" s="11" customFormat="1" ht="28.9" customHeight="1" x14ac:dyDescent="0.3">
      <c r="B12" s="265" t="s">
        <v>386</v>
      </c>
      <c r="C12" s="271" t="s">
        <v>181</v>
      </c>
      <c r="D12" s="271">
        <v>88</v>
      </c>
      <c r="E12" s="157">
        <v>2</v>
      </c>
      <c r="F12" s="12"/>
    </row>
    <row r="13" spans="1:11" s="11" customFormat="1" ht="28.9" customHeight="1" x14ac:dyDescent="0.3">
      <c r="B13" s="272" t="s">
        <v>377</v>
      </c>
      <c r="C13" s="163" t="s">
        <v>286</v>
      </c>
      <c r="D13" s="163">
        <v>85</v>
      </c>
      <c r="E13" s="157">
        <v>4</v>
      </c>
      <c r="F13" s="12"/>
    </row>
    <row r="14" spans="1:11" s="11" customFormat="1" ht="28.9" customHeight="1" x14ac:dyDescent="0.3">
      <c r="B14" s="265" t="s">
        <v>390</v>
      </c>
      <c r="C14" s="163" t="s">
        <v>162</v>
      </c>
      <c r="D14" s="163">
        <v>85</v>
      </c>
      <c r="E14" s="157">
        <v>4</v>
      </c>
      <c r="F14" s="12"/>
    </row>
    <row r="15" spans="1:11" s="11" customFormat="1" ht="28.9" customHeight="1" x14ac:dyDescent="0.3">
      <c r="B15" s="265" t="s">
        <v>390</v>
      </c>
      <c r="C15" s="163" t="s">
        <v>166</v>
      </c>
      <c r="D15" s="163">
        <v>85</v>
      </c>
      <c r="E15" s="157">
        <v>4</v>
      </c>
      <c r="F15" s="12"/>
    </row>
    <row r="16" spans="1:11" s="11" customFormat="1" ht="28.9" customHeight="1" x14ac:dyDescent="0.3">
      <c r="B16" s="265" t="s">
        <v>390</v>
      </c>
      <c r="C16" s="163" t="s">
        <v>163</v>
      </c>
      <c r="D16" s="163">
        <v>84</v>
      </c>
      <c r="E16" s="157">
        <v>7</v>
      </c>
      <c r="F16" s="12"/>
    </row>
    <row r="17" spans="2:6" s="11" customFormat="1" ht="28.9" customHeight="1" x14ac:dyDescent="0.3">
      <c r="B17" s="272" t="s">
        <v>375</v>
      </c>
      <c r="C17" s="163" t="s">
        <v>51</v>
      </c>
      <c r="D17" s="163">
        <v>81</v>
      </c>
      <c r="E17" s="157">
        <v>8</v>
      </c>
      <c r="F17" s="12"/>
    </row>
    <row r="18" spans="2:6" s="11" customFormat="1" ht="28.9" customHeight="1" x14ac:dyDescent="0.3">
      <c r="B18" s="265" t="s">
        <v>398</v>
      </c>
      <c r="C18" s="163" t="s">
        <v>106</v>
      </c>
      <c r="D18" s="163">
        <v>81</v>
      </c>
      <c r="E18" s="157">
        <v>8</v>
      </c>
      <c r="F18" s="12"/>
    </row>
    <row r="19" spans="2:6" s="11" customFormat="1" ht="28.9" customHeight="1" x14ac:dyDescent="0.3">
      <c r="B19" s="272" t="s">
        <v>379</v>
      </c>
      <c r="C19" s="163" t="s">
        <v>189</v>
      </c>
      <c r="D19" s="163">
        <v>80</v>
      </c>
      <c r="E19" s="157">
        <v>10</v>
      </c>
      <c r="F19" s="12"/>
    </row>
    <row r="20" spans="2:6" s="11" customFormat="1" ht="28.9" customHeight="1" x14ac:dyDescent="0.3">
      <c r="B20" s="265" t="s">
        <v>398</v>
      </c>
      <c r="C20" s="163" t="s">
        <v>112</v>
      </c>
      <c r="D20" s="163">
        <v>80</v>
      </c>
      <c r="E20" s="157">
        <v>10</v>
      </c>
      <c r="F20" s="12"/>
    </row>
    <row r="21" spans="2:6" s="11" customFormat="1" ht="28.9" customHeight="1" x14ac:dyDescent="0.3">
      <c r="B21" s="272" t="s">
        <v>379</v>
      </c>
      <c r="C21" s="163" t="s">
        <v>195</v>
      </c>
      <c r="D21" s="163">
        <v>79</v>
      </c>
      <c r="E21" s="157">
        <v>12</v>
      </c>
      <c r="F21" s="12"/>
    </row>
    <row r="22" spans="2:6" s="11" customFormat="1" ht="28.9" customHeight="1" x14ac:dyDescent="0.3">
      <c r="B22" s="265" t="s">
        <v>391</v>
      </c>
      <c r="C22" s="163" t="s">
        <v>147</v>
      </c>
      <c r="D22" s="163">
        <v>79</v>
      </c>
      <c r="E22" s="157">
        <v>12</v>
      </c>
      <c r="F22" s="12"/>
    </row>
    <row r="23" spans="2:6" s="11" customFormat="1" ht="28.9" customHeight="1" x14ac:dyDescent="0.3">
      <c r="B23" s="265" t="s">
        <v>392</v>
      </c>
      <c r="C23" s="163" t="s">
        <v>307</v>
      </c>
      <c r="D23" s="163">
        <v>79</v>
      </c>
      <c r="E23" s="157">
        <v>12</v>
      </c>
      <c r="F23" s="12"/>
    </row>
    <row r="24" spans="2:6" s="11" customFormat="1" ht="28.9" customHeight="1" x14ac:dyDescent="0.3">
      <c r="B24" s="272" t="s">
        <v>375</v>
      </c>
      <c r="C24" s="163" t="s">
        <v>50</v>
      </c>
      <c r="D24" s="163">
        <v>78</v>
      </c>
      <c r="E24" s="157">
        <v>15</v>
      </c>
      <c r="F24" s="12"/>
    </row>
    <row r="25" spans="2:6" s="11" customFormat="1" ht="28.9" customHeight="1" x14ac:dyDescent="0.3">
      <c r="B25" s="265" t="s">
        <v>394</v>
      </c>
      <c r="C25" s="163" t="s">
        <v>209</v>
      </c>
      <c r="D25" s="163">
        <v>78</v>
      </c>
      <c r="E25" s="157">
        <v>15</v>
      </c>
      <c r="F25" s="12"/>
    </row>
    <row r="26" spans="2:6" s="11" customFormat="1" ht="28.9" customHeight="1" x14ac:dyDescent="0.3">
      <c r="B26" s="265" t="s">
        <v>392</v>
      </c>
      <c r="C26" s="163" t="s">
        <v>0</v>
      </c>
      <c r="D26" s="163">
        <v>77</v>
      </c>
      <c r="E26" s="157">
        <v>17</v>
      </c>
      <c r="F26" s="12"/>
    </row>
    <row r="27" spans="2:6" s="11" customFormat="1" ht="28.9" customHeight="1" x14ac:dyDescent="0.3">
      <c r="B27" s="272" t="s">
        <v>33</v>
      </c>
      <c r="C27" s="163" t="s">
        <v>278</v>
      </c>
      <c r="D27" s="163">
        <v>76</v>
      </c>
      <c r="E27" s="157">
        <v>18</v>
      </c>
      <c r="F27" s="12"/>
    </row>
    <row r="28" spans="2:6" s="11" customFormat="1" ht="28.9" customHeight="1" x14ac:dyDescent="0.3">
      <c r="B28" s="265" t="s">
        <v>389</v>
      </c>
      <c r="C28" s="163" t="s">
        <v>59</v>
      </c>
      <c r="D28" s="163">
        <v>76</v>
      </c>
      <c r="E28" s="157">
        <v>18</v>
      </c>
      <c r="F28" s="12"/>
    </row>
    <row r="29" spans="2:6" s="11" customFormat="1" ht="28.9" customHeight="1" x14ac:dyDescent="0.3">
      <c r="B29" s="272" t="s">
        <v>33</v>
      </c>
      <c r="C29" s="163" t="s">
        <v>284</v>
      </c>
      <c r="D29" s="163">
        <v>75</v>
      </c>
      <c r="E29" s="157">
        <v>20</v>
      </c>
      <c r="F29" s="12"/>
    </row>
    <row r="30" spans="2:6" s="11" customFormat="1" ht="28.9" customHeight="1" x14ac:dyDescent="0.3">
      <c r="B30" s="265" t="s">
        <v>384</v>
      </c>
      <c r="C30" s="163" t="s">
        <v>228</v>
      </c>
      <c r="D30" s="163">
        <v>75</v>
      </c>
      <c r="E30" s="157">
        <v>20</v>
      </c>
      <c r="F30" s="12"/>
    </row>
    <row r="31" spans="2:6" s="11" customFormat="1" ht="28.9" customHeight="1" x14ac:dyDescent="0.3">
      <c r="B31" s="265" t="s">
        <v>384</v>
      </c>
      <c r="C31" s="163" t="s">
        <v>230</v>
      </c>
      <c r="D31" s="163">
        <v>75</v>
      </c>
      <c r="E31" s="157">
        <v>20</v>
      </c>
      <c r="F31" s="12"/>
    </row>
    <row r="32" spans="2:6" s="11" customFormat="1" ht="28.9" customHeight="1" x14ac:dyDescent="0.3">
      <c r="B32" s="265" t="s">
        <v>396</v>
      </c>
      <c r="C32" s="163" t="s">
        <v>256</v>
      </c>
      <c r="D32" s="163">
        <v>74</v>
      </c>
      <c r="E32" s="157">
        <v>23</v>
      </c>
      <c r="F32" s="12"/>
    </row>
    <row r="33" spans="2:6" s="11" customFormat="1" ht="28.9" customHeight="1" x14ac:dyDescent="0.3">
      <c r="B33" s="265" t="s">
        <v>401</v>
      </c>
      <c r="C33" s="163" t="s">
        <v>317</v>
      </c>
      <c r="D33" s="163">
        <v>74</v>
      </c>
      <c r="E33" s="157">
        <v>23</v>
      </c>
      <c r="F33" s="12"/>
    </row>
    <row r="34" spans="2:6" s="11" customFormat="1" ht="28.9" customHeight="1" x14ac:dyDescent="0.3">
      <c r="B34" s="272" t="s">
        <v>379</v>
      </c>
      <c r="C34" s="163" t="s">
        <v>188</v>
      </c>
      <c r="D34" s="163">
        <v>73</v>
      </c>
      <c r="E34" s="157">
        <v>25</v>
      </c>
      <c r="F34" s="12"/>
    </row>
    <row r="35" spans="2:6" s="11" customFormat="1" ht="28.9" customHeight="1" x14ac:dyDescent="0.3">
      <c r="B35" s="272" t="s">
        <v>378</v>
      </c>
      <c r="C35" s="163" t="s">
        <v>90</v>
      </c>
      <c r="D35" s="163">
        <v>71</v>
      </c>
      <c r="E35" s="157">
        <v>26</v>
      </c>
      <c r="F35" s="12"/>
    </row>
    <row r="36" spans="2:6" s="11" customFormat="1" ht="28.9" customHeight="1" x14ac:dyDescent="0.3">
      <c r="B36" s="265" t="s">
        <v>382</v>
      </c>
      <c r="C36" s="163" t="s">
        <v>268</v>
      </c>
      <c r="D36" s="163">
        <v>71</v>
      </c>
      <c r="E36" s="157">
        <v>26</v>
      </c>
      <c r="F36" s="12"/>
    </row>
    <row r="37" spans="2:6" s="11" customFormat="1" ht="28.9" customHeight="1" x14ac:dyDescent="0.3">
      <c r="B37" s="265" t="s">
        <v>387</v>
      </c>
      <c r="C37" s="163" t="s">
        <v>78</v>
      </c>
      <c r="D37" s="163">
        <v>71</v>
      </c>
      <c r="E37" s="157">
        <v>26</v>
      </c>
      <c r="F37" s="12"/>
    </row>
    <row r="38" spans="2:6" s="11" customFormat="1" ht="28.9" customHeight="1" x14ac:dyDescent="0.3">
      <c r="B38" s="265" t="s">
        <v>382</v>
      </c>
      <c r="C38" s="163" t="s">
        <v>272</v>
      </c>
      <c r="D38" s="163">
        <v>70</v>
      </c>
      <c r="E38" s="157">
        <v>29</v>
      </c>
      <c r="F38" s="12"/>
    </row>
    <row r="39" spans="2:6" s="11" customFormat="1" ht="28.9" customHeight="1" x14ac:dyDescent="0.3">
      <c r="B39" s="265" t="s">
        <v>401</v>
      </c>
      <c r="C39" s="163" t="s">
        <v>314</v>
      </c>
      <c r="D39" s="163">
        <v>70</v>
      </c>
      <c r="E39" s="157">
        <v>29</v>
      </c>
      <c r="F39" s="12"/>
    </row>
    <row r="40" spans="2:6" s="11" customFormat="1" ht="28.9" customHeight="1" x14ac:dyDescent="0.3">
      <c r="B40" s="265" t="s">
        <v>401</v>
      </c>
      <c r="C40" s="163" t="s">
        <v>319</v>
      </c>
      <c r="D40" s="163">
        <v>70</v>
      </c>
      <c r="E40" s="157">
        <v>29</v>
      </c>
      <c r="F40" s="12"/>
    </row>
    <row r="41" spans="2:6" s="11" customFormat="1" ht="28.9" customHeight="1" x14ac:dyDescent="0.3">
      <c r="B41" s="265" t="s">
        <v>373</v>
      </c>
      <c r="C41" s="163" t="s">
        <v>351</v>
      </c>
      <c r="D41" s="163">
        <v>69</v>
      </c>
      <c r="E41" s="157">
        <v>32</v>
      </c>
      <c r="F41" s="12"/>
    </row>
    <row r="42" spans="2:6" s="11" customFormat="1" ht="28.9" customHeight="1" x14ac:dyDescent="0.3">
      <c r="B42" s="265" t="s">
        <v>388</v>
      </c>
      <c r="C42" s="163" t="s">
        <v>239</v>
      </c>
      <c r="D42" s="163">
        <v>68</v>
      </c>
      <c r="E42" s="157">
        <v>33</v>
      </c>
      <c r="F42" s="12"/>
    </row>
    <row r="43" spans="2:6" s="11" customFormat="1" ht="28.9" customHeight="1" x14ac:dyDescent="0.3">
      <c r="B43" s="265" t="s">
        <v>391</v>
      </c>
      <c r="C43" s="163" t="s">
        <v>149</v>
      </c>
      <c r="D43" s="163">
        <v>67</v>
      </c>
      <c r="E43" s="157">
        <v>34</v>
      </c>
      <c r="F43" s="12"/>
    </row>
    <row r="44" spans="2:6" s="11" customFormat="1" ht="28.9" customHeight="1" x14ac:dyDescent="0.3">
      <c r="B44" s="272" t="s">
        <v>32</v>
      </c>
      <c r="C44" s="163" t="s">
        <v>177</v>
      </c>
      <c r="D44" s="163">
        <v>66</v>
      </c>
      <c r="E44" s="157">
        <v>35</v>
      </c>
      <c r="F44" s="12"/>
    </row>
    <row r="45" spans="2:6" s="11" customFormat="1" ht="28.9" customHeight="1" x14ac:dyDescent="0.3">
      <c r="B45" s="272" t="s">
        <v>33</v>
      </c>
      <c r="C45" s="163" t="s">
        <v>285</v>
      </c>
      <c r="D45" s="163">
        <v>66</v>
      </c>
      <c r="E45" s="157">
        <v>35</v>
      </c>
      <c r="F45" s="12"/>
    </row>
    <row r="46" spans="2:6" s="11" customFormat="1" ht="28.9" customHeight="1" x14ac:dyDescent="0.3">
      <c r="B46" s="265" t="s">
        <v>401</v>
      </c>
      <c r="C46" s="163" t="s">
        <v>316</v>
      </c>
      <c r="D46" s="163">
        <v>66</v>
      </c>
      <c r="E46" s="157">
        <v>35</v>
      </c>
      <c r="F46" s="12"/>
    </row>
    <row r="47" spans="2:6" s="11" customFormat="1" ht="28.9" customHeight="1" x14ac:dyDescent="0.3">
      <c r="B47" s="265" t="s">
        <v>384</v>
      </c>
      <c r="C47" s="163" t="s">
        <v>231</v>
      </c>
      <c r="D47" s="163">
        <v>65</v>
      </c>
      <c r="E47" s="157">
        <v>38</v>
      </c>
      <c r="F47" s="12"/>
    </row>
    <row r="48" spans="2:6" s="11" customFormat="1" ht="28.9" customHeight="1" x14ac:dyDescent="0.3">
      <c r="B48" s="265" t="s">
        <v>394</v>
      </c>
      <c r="C48" s="163" t="s">
        <v>212</v>
      </c>
      <c r="D48" s="163">
        <v>65</v>
      </c>
      <c r="E48" s="157">
        <v>38</v>
      </c>
      <c r="F48" s="12"/>
    </row>
    <row r="49" spans="2:6" s="11" customFormat="1" ht="28.9" customHeight="1" x14ac:dyDescent="0.3">
      <c r="B49" s="265" t="s">
        <v>380</v>
      </c>
      <c r="C49" s="163" t="s">
        <v>300</v>
      </c>
      <c r="D49" s="163">
        <v>64</v>
      </c>
      <c r="E49" s="157">
        <v>40</v>
      </c>
      <c r="F49" s="12"/>
    </row>
    <row r="50" spans="2:6" s="11" customFormat="1" ht="28.9" customHeight="1" x14ac:dyDescent="0.3">
      <c r="B50" s="265" t="s">
        <v>372</v>
      </c>
      <c r="C50" s="163" t="s">
        <v>45</v>
      </c>
      <c r="D50" s="163">
        <v>63</v>
      </c>
      <c r="E50" s="157">
        <v>41</v>
      </c>
      <c r="F50" s="12"/>
    </row>
    <row r="51" spans="2:6" s="11" customFormat="1" ht="28.9" customHeight="1" x14ac:dyDescent="0.3">
      <c r="B51" s="265" t="s">
        <v>374</v>
      </c>
      <c r="C51" s="163" t="s">
        <v>152</v>
      </c>
      <c r="D51" s="163">
        <v>63</v>
      </c>
      <c r="E51" s="157">
        <v>41</v>
      </c>
      <c r="F51" s="12"/>
    </row>
    <row r="52" spans="2:6" s="11" customFormat="1" ht="28.9" customHeight="1" x14ac:dyDescent="0.3">
      <c r="B52" s="265" t="s">
        <v>381</v>
      </c>
      <c r="C52" s="163" t="s">
        <v>71</v>
      </c>
      <c r="D52" s="163">
        <v>63</v>
      </c>
      <c r="E52" s="157">
        <v>41</v>
      </c>
      <c r="F52" s="12"/>
    </row>
    <row r="53" spans="2:6" s="11" customFormat="1" ht="28.9" customHeight="1" x14ac:dyDescent="0.3">
      <c r="B53" s="265" t="s">
        <v>397</v>
      </c>
      <c r="C53" s="163" t="s">
        <v>358</v>
      </c>
      <c r="D53" s="163">
        <v>63</v>
      </c>
      <c r="E53" s="157">
        <v>41</v>
      </c>
      <c r="F53" s="12"/>
    </row>
    <row r="54" spans="2:6" s="11" customFormat="1" ht="28.9" customHeight="1" x14ac:dyDescent="0.3">
      <c r="B54" s="272" t="s">
        <v>377</v>
      </c>
      <c r="C54" s="163" t="s">
        <v>287</v>
      </c>
      <c r="D54" s="163">
        <v>60</v>
      </c>
      <c r="E54" s="157">
        <v>45</v>
      </c>
      <c r="F54" s="12"/>
    </row>
    <row r="55" spans="2:6" s="11" customFormat="1" ht="28.9" customHeight="1" x14ac:dyDescent="0.3">
      <c r="B55" s="265" t="s">
        <v>391</v>
      </c>
      <c r="C55" s="163" t="s">
        <v>148</v>
      </c>
      <c r="D55" s="163">
        <v>60</v>
      </c>
      <c r="E55" s="157">
        <v>45</v>
      </c>
      <c r="F55" s="12"/>
    </row>
    <row r="56" spans="2:6" s="11" customFormat="1" ht="28.9" customHeight="1" x14ac:dyDescent="0.3">
      <c r="B56" s="265" t="s">
        <v>396</v>
      </c>
      <c r="C56" s="163" t="s">
        <v>259</v>
      </c>
      <c r="D56" s="163">
        <v>60</v>
      </c>
      <c r="E56" s="157">
        <v>45</v>
      </c>
      <c r="F56" s="12"/>
    </row>
    <row r="57" spans="2:6" s="11" customFormat="1" ht="28.9" customHeight="1" x14ac:dyDescent="0.3">
      <c r="B57" s="265" t="s">
        <v>396</v>
      </c>
      <c r="C57" s="163" t="s">
        <v>261</v>
      </c>
      <c r="D57" s="163">
        <v>60</v>
      </c>
      <c r="E57" s="157">
        <v>45</v>
      </c>
      <c r="F57" s="12"/>
    </row>
    <row r="58" spans="2:6" s="11" customFormat="1" ht="28.9" customHeight="1" x14ac:dyDescent="0.3">
      <c r="B58" s="265" t="s">
        <v>386</v>
      </c>
      <c r="C58" s="163" t="s">
        <v>10</v>
      </c>
      <c r="D58" s="163">
        <v>59</v>
      </c>
      <c r="E58" s="157">
        <v>49</v>
      </c>
      <c r="F58" s="12"/>
    </row>
    <row r="59" spans="2:6" s="11" customFormat="1" ht="28.9" customHeight="1" x14ac:dyDescent="0.3">
      <c r="B59" s="265" t="s">
        <v>387</v>
      </c>
      <c r="C59" s="163" t="s">
        <v>77</v>
      </c>
      <c r="D59" s="163">
        <v>59</v>
      </c>
      <c r="E59" s="157">
        <v>49</v>
      </c>
      <c r="F59" s="12"/>
    </row>
    <row r="60" spans="2:6" s="11" customFormat="1" ht="28.9" customHeight="1" x14ac:dyDescent="0.3">
      <c r="B60" s="265" t="s">
        <v>401</v>
      </c>
      <c r="C60" s="163" t="s">
        <v>318</v>
      </c>
      <c r="D60" s="163">
        <v>59</v>
      </c>
      <c r="E60" s="157">
        <v>49</v>
      </c>
      <c r="F60" s="12"/>
    </row>
    <row r="61" spans="2:6" s="11" customFormat="1" ht="28.9" customHeight="1" x14ac:dyDescent="0.3">
      <c r="B61" s="265" t="s">
        <v>373</v>
      </c>
      <c r="C61" s="163" t="s">
        <v>353</v>
      </c>
      <c r="D61" s="163">
        <v>58</v>
      </c>
      <c r="E61" s="157">
        <v>52</v>
      </c>
      <c r="F61" s="12"/>
    </row>
    <row r="62" spans="2:6" s="11" customFormat="1" ht="28.9" customHeight="1" x14ac:dyDescent="0.3">
      <c r="B62" s="265" t="s">
        <v>387</v>
      </c>
      <c r="C62" s="163" t="s">
        <v>79</v>
      </c>
      <c r="D62" s="163">
        <v>58</v>
      </c>
      <c r="E62" s="157">
        <v>52</v>
      </c>
      <c r="F62" s="12"/>
    </row>
    <row r="63" spans="2:6" s="11" customFormat="1" ht="28.9" customHeight="1" x14ac:dyDescent="0.3">
      <c r="B63" s="265" t="s">
        <v>382</v>
      </c>
      <c r="C63" s="163" t="s">
        <v>267</v>
      </c>
      <c r="D63" s="163">
        <v>57</v>
      </c>
      <c r="E63" s="157">
        <v>54</v>
      </c>
      <c r="F63" s="12"/>
    </row>
    <row r="64" spans="2:6" s="11" customFormat="1" ht="28.9" customHeight="1" x14ac:dyDescent="0.3">
      <c r="B64" s="265" t="s">
        <v>384</v>
      </c>
      <c r="C64" s="163" t="s">
        <v>229</v>
      </c>
      <c r="D64" s="163">
        <v>56</v>
      </c>
      <c r="E64" s="157">
        <v>55</v>
      </c>
      <c r="F64" s="12"/>
    </row>
    <row r="65" spans="2:6" s="11" customFormat="1" ht="28.9" customHeight="1" x14ac:dyDescent="0.3">
      <c r="B65" s="265" t="s">
        <v>385</v>
      </c>
      <c r="C65" s="163" t="s">
        <v>121</v>
      </c>
      <c r="D65" s="163">
        <v>56</v>
      </c>
      <c r="E65" s="157">
        <v>55</v>
      </c>
      <c r="F65" s="12"/>
    </row>
    <row r="66" spans="2:6" s="11" customFormat="1" ht="28.9" customHeight="1" x14ac:dyDescent="0.3">
      <c r="B66" s="265" t="s">
        <v>387</v>
      </c>
      <c r="C66" s="163" t="s">
        <v>81</v>
      </c>
      <c r="D66" s="163">
        <v>56</v>
      </c>
      <c r="E66" s="157">
        <v>55</v>
      </c>
      <c r="F66" s="12"/>
    </row>
    <row r="67" spans="2:6" s="11" customFormat="1" ht="28.9" customHeight="1" x14ac:dyDescent="0.3">
      <c r="B67" s="272" t="s">
        <v>378</v>
      </c>
      <c r="C67" s="163" t="s">
        <v>93</v>
      </c>
      <c r="D67" s="163">
        <v>55</v>
      </c>
      <c r="E67" s="157">
        <v>58</v>
      </c>
      <c r="F67" s="12"/>
    </row>
    <row r="68" spans="2:6" s="11" customFormat="1" ht="28.9" customHeight="1" x14ac:dyDescent="0.3">
      <c r="B68" s="265" t="s">
        <v>384</v>
      </c>
      <c r="C68" s="163" t="s">
        <v>232</v>
      </c>
      <c r="D68" s="163">
        <v>55</v>
      </c>
      <c r="E68" s="157">
        <v>58</v>
      </c>
      <c r="F68" s="12"/>
    </row>
    <row r="69" spans="2:6" s="11" customFormat="1" ht="28.9" customHeight="1" x14ac:dyDescent="0.3">
      <c r="B69" s="265" t="s">
        <v>384</v>
      </c>
      <c r="C69" s="163" t="s">
        <v>235</v>
      </c>
      <c r="D69" s="163">
        <v>55</v>
      </c>
      <c r="E69" s="157">
        <v>58</v>
      </c>
      <c r="F69" s="12"/>
    </row>
    <row r="70" spans="2:6" s="11" customFormat="1" ht="28.9" customHeight="1" x14ac:dyDescent="0.3">
      <c r="B70" s="265" t="s">
        <v>385</v>
      </c>
      <c r="C70" s="163" t="s">
        <v>125</v>
      </c>
      <c r="D70" s="163">
        <v>55</v>
      </c>
      <c r="E70" s="157">
        <v>58</v>
      </c>
      <c r="F70" s="12"/>
    </row>
    <row r="71" spans="2:6" s="11" customFormat="1" ht="28.9" customHeight="1" x14ac:dyDescent="0.3">
      <c r="B71" s="265" t="s">
        <v>398</v>
      </c>
      <c r="C71" s="163" t="s">
        <v>111</v>
      </c>
      <c r="D71" s="163">
        <v>55</v>
      </c>
      <c r="E71" s="157">
        <v>58</v>
      </c>
      <c r="F71" s="12"/>
    </row>
    <row r="72" spans="2:6" s="11" customFormat="1" ht="28.9" customHeight="1" x14ac:dyDescent="0.3">
      <c r="B72" s="272" t="s">
        <v>375</v>
      </c>
      <c r="C72" s="163" t="s">
        <v>46</v>
      </c>
      <c r="D72" s="163">
        <v>54</v>
      </c>
      <c r="E72" s="157">
        <v>63</v>
      </c>
      <c r="F72" s="12"/>
    </row>
    <row r="73" spans="2:6" s="11" customFormat="1" ht="28.9" customHeight="1" x14ac:dyDescent="0.3">
      <c r="B73" s="272" t="s">
        <v>377</v>
      </c>
      <c r="C73" s="163" t="s">
        <v>290</v>
      </c>
      <c r="D73" s="163">
        <v>54</v>
      </c>
      <c r="E73" s="157">
        <v>63</v>
      </c>
      <c r="F73" s="12"/>
    </row>
    <row r="74" spans="2:6" s="11" customFormat="1" ht="28.9" customHeight="1" x14ac:dyDescent="0.3">
      <c r="B74" s="265" t="s">
        <v>380</v>
      </c>
      <c r="C74" s="163" t="s">
        <v>302</v>
      </c>
      <c r="D74" s="163">
        <v>54</v>
      </c>
      <c r="E74" s="157">
        <v>63</v>
      </c>
      <c r="F74" s="12"/>
    </row>
    <row r="75" spans="2:6" s="11" customFormat="1" ht="28.9" customHeight="1" x14ac:dyDescent="0.3">
      <c r="B75" s="265" t="s">
        <v>371</v>
      </c>
      <c r="C75" s="163" t="s">
        <v>342</v>
      </c>
      <c r="D75" s="163">
        <v>53</v>
      </c>
      <c r="E75" s="157">
        <v>66</v>
      </c>
      <c r="F75" s="12"/>
    </row>
    <row r="76" spans="2:6" s="11" customFormat="1" ht="28.9" customHeight="1" x14ac:dyDescent="0.3">
      <c r="B76" s="272" t="s">
        <v>400</v>
      </c>
      <c r="C76" s="163" t="s">
        <v>249</v>
      </c>
      <c r="D76" s="163">
        <v>53</v>
      </c>
      <c r="E76" s="157">
        <v>66</v>
      </c>
      <c r="F76" s="12"/>
    </row>
    <row r="77" spans="2:6" s="11" customFormat="1" ht="28.9" customHeight="1" x14ac:dyDescent="0.3">
      <c r="B77" s="272" t="s">
        <v>378</v>
      </c>
      <c r="C77" s="163" t="s">
        <v>89</v>
      </c>
      <c r="D77" s="163">
        <v>53</v>
      </c>
      <c r="E77" s="157">
        <v>66</v>
      </c>
      <c r="F77" s="12"/>
    </row>
    <row r="78" spans="2:6" s="11" customFormat="1" ht="28.9" customHeight="1" x14ac:dyDescent="0.3">
      <c r="B78" s="265" t="s">
        <v>401</v>
      </c>
      <c r="C78" s="163" t="s">
        <v>323</v>
      </c>
      <c r="D78" s="163">
        <v>53</v>
      </c>
      <c r="E78" s="157">
        <v>66</v>
      </c>
      <c r="F78" s="12"/>
    </row>
    <row r="79" spans="2:6" s="11" customFormat="1" ht="28.9" customHeight="1" x14ac:dyDescent="0.3">
      <c r="B79" s="265" t="s">
        <v>383</v>
      </c>
      <c r="C79" s="163" t="s">
        <v>6</v>
      </c>
      <c r="D79" s="163">
        <v>52</v>
      </c>
      <c r="E79" s="157">
        <v>70</v>
      </c>
      <c r="F79" s="12"/>
    </row>
    <row r="80" spans="2:6" s="11" customFormat="1" ht="28.9" customHeight="1" x14ac:dyDescent="0.3">
      <c r="B80" s="265" t="s">
        <v>383</v>
      </c>
      <c r="C80" s="163" t="s">
        <v>129</v>
      </c>
      <c r="D80" s="163">
        <v>52</v>
      </c>
      <c r="E80" s="157">
        <v>71</v>
      </c>
      <c r="F80" s="12"/>
    </row>
    <row r="81" spans="2:6" s="11" customFormat="1" ht="28.9" customHeight="1" x14ac:dyDescent="0.3">
      <c r="B81" s="272" t="s">
        <v>32</v>
      </c>
      <c r="C81" s="163" t="s">
        <v>172</v>
      </c>
      <c r="D81" s="163">
        <v>51</v>
      </c>
      <c r="E81" s="157">
        <v>72</v>
      </c>
      <c r="F81" s="12"/>
    </row>
    <row r="82" spans="2:6" s="11" customFormat="1" ht="28.9" customHeight="1" x14ac:dyDescent="0.3">
      <c r="B82" s="272" t="s">
        <v>33</v>
      </c>
      <c r="C82" s="163" t="s">
        <v>281</v>
      </c>
      <c r="D82" s="163">
        <v>51</v>
      </c>
      <c r="E82" s="157">
        <v>72</v>
      </c>
      <c r="F82" s="12"/>
    </row>
    <row r="83" spans="2:6" s="11" customFormat="1" ht="28.9" customHeight="1" x14ac:dyDescent="0.3">
      <c r="B83" s="272" t="s">
        <v>378</v>
      </c>
      <c r="C83" s="163" t="s">
        <v>91</v>
      </c>
      <c r="D83" s="163">
        <v>51</v>
      </c>
      <c r="E83" s="157">
        <v>72</v>
      </c>
      <c r="F83" s="12"/>
    </row>
    <row r="84" spans="2:6" s="11" customFormat="1" ht="28.9" customHeight="1" x14ac:dyDescent="0.3">
      <c r="B84" s="265" t="s">
        <v>372</v>
      </c>
      <c r="C84" s="163" t="s">
        <v>42</v>
      </c>
      <c r="D84" s="163">
        <v>50</v>
      </c>
      <c r="E84" s="157">
        <v>75</v>
      </c>
      <c r="F84" s="12"/>
    </row>
    <row r="85" spans="2:6" s="11" customFormat="1" ht="28.9" customHeight="1" x14ac:dyDescent="0.3">
      <c r="B85" s="265" t="s">
        <v>373</v>
      </c>
      <c r="C85" s="163" t="s">
        <v>355</v>
      </c>
      <c r="D85" s="163">
        <v>50</v>
      </c>
      <c r="E85" s="157">
        <v>75</v>
      </c>
      <c r="F85" s="12"/>
    </row>
    <row r="86" spans="2:6" s="11" customFormat="1" ht="28.9" customHeight="1" x14ac:dyDescent="0.3">
      <c r="B86" s="272" t="s">
        <v>378</v>
      </c>
      <c r="C86" s="163" t="s">
        <v>88</v>
      </c>
      <c r="D86" s="163">
        <v>50</v>
      </c>
      <c r="E86" s="157">
        <v>75</v>
      </c>
      <c r="F86" s="12"/>
    </row>
    <row r="87" spans="2:6" s="11" customFormat="1" ht="28.9" customHeight="1" x14ac:dyDescent="0.3">
      <c r="B87" s="272" t="s">
        <v>378</v>
      </c>
      <c r="C87" s="163" t="s">
        <v>95</v>
      </c>
      <c r="D87" s="163">
        <v>50</v>
      </c>
      <c r="E87" s="157">
        <v>75</v>
      </c>
      <c r="F87" s="12"/>
    </row>
    <row r="88" spans="2:6" s="11" customFormat="1" ht="28.9" customHeight="1" x14ac:dyDescent="0.3">
      <c r="B88" s="265" t="s">
        <v>391</v>
      </c>
      <c r="C88" s="163" t="s">
        <v>146</v>
      </c>
      <c r="D88" s="163">
        <v>50</v>
      </c>
      <c r="E88" s="157">
        <v>75</v>
      </c>
      <c r="F88" s="12"/>
    </row>
    <row r="89" spans="2:6" s="11" customFormat="1" ht="28.9" customHeight="1" x14ac:dyDescent="0.3">
      <c r="B89" s="265" t="s">
        <v>395</v>
      </c>
      <c r="C89" s="163" t="s">
        <v>201</v>
      </c>
      <c r="D89" s="163">
        <v>50</v>
      </c>
      <c r="E89" s="157">
        <v>75</v>
      </c>
      <c r="F89" s="12"/>
    </row>
    <row r="90" spans="2:6" s="11" customFormat="1" ht="28.9" customHeight="1" x14ac:dyDescent="0.3">
      <c r="B90" s="265" t="s">
        <v>396</v>
      </c>
      <c r="C90" s="163" t="s">
        <v>265</v>
      </c>
      <c r="D90" s="163">
        <v>49</v>
      </c>
      <c r="E90" s="157">
        <v>81</v>
      </c>
      <c r="F90" s="12"/>
    </row>
    <row r="91" spans="2:6" s="11" customFormat="1" ht="28.9" customHeight="1" x14ac:dyDescent="0.3">
      <c r="B91" s="265" t="s">
        <v>399</v>
      </c>
      <c r="C91" s="163" t="s">
        <v>133</v>
      </c>
      <c r="D91" s="163">
        <v>49</v>
      </c>
      <c r="E91" s="157">
        <v>81</v>
      </c>
      <c r="F91" s="12"/>
    </row>
    <row r="92" spans="2:6" s="11" customFormat="1" ht="28.9" customHeight="1" x14ac:dyDescent="0.3">
      <c r="B92" s="272" t="s">
        <v>32</v>
      </c>
      <c r="C92" s="163" t="s">
        <v>175</v>
      </c>
      <c r="D92" s="163">
        <v>48</v>
      </c>
      <c r="E92" s="157">
        <v>83</v>
      </c>
      <c r="F92" s="12"/>
    </row>
    <row r="93" spans="2:6" s="11" customFormat="1" ht="28.9" customHeight="1" x14ac:dyDescent="0.3">
      <c r="B93" s="265" t="s">
        <v>391</v>
      </c>
      <c r="C93" s="163" t="s">
        <v>151</v>
      </c>
      <c r="D93" s="163">
        <v>48</v>
      </c>
      <c r="E93" s="157">
        <v>83</v>
      </c>
      <c r="F93" s="12"/>
    </row>
    <row r="94" spans="2:6" s="11" customFormat="1" ht="28.9" customHeight="1" x14ac:dyDescent="0.3">
      <c r="B94" s="265" t="s">
        <v>373</v>
      </c>
      <c r="C94" s="163" t="s">
        <v>350</v>
      </c>
      <c r="D94" s="163">
        <v>47</v>
      </c>
      <c r="E94" s="157">
        <v>85</v>
      </c>
      <c r="F94" s="12"/>
    </row>
    <row r="95" spans="2:6" s="11" customFormat="1" ht="28.9" customHeight="1" x14ac:dyDescent="0.3">
      <c r="B95" s="272" t="s">
        <v>35</v>
      </c>
      <c r="C95" s="163" t="s">
        <v>97</v>
      </c>
      <c r="D95" s="163">
        <v>47</v>
      </c>
      <c r="E95" s="157">
        <v>85</v>
      </c>
      <c r="F95" s="12"/>
    </row>
    <row r="96" spans="2:6" s="11" customFormat="1" ht="28.9" customHeight="1" x14ac:dyDescent="0.3">
      <c r="B96" s="265" t="s">
        <v>380</v>
      </c>
      <c r="C96" s="163" t="s">
        <v>304</v>
      </c>
      <c r="D96" s="163">
        <v>47</v>
      </c>
      <c r="E96" s="157">
        <v>85</v>
      </c>
      <c r="F96" s="12"/>
    </row>
    <row r="97" spans="2:6" s="11" customFormat="1" ht="28.9" customHeight="1" x14ac:dyDescent="0.3">
      <c r="B97" s="265" t="s">
        <v>389</v>
      </c>
      <c r="C97" s="163" t="s">
        <v>61</v>
      </c>
      <c r="D97" s="163">
        <v>47</v>
      </c>
      <c r="E97" s="157">
        <v>85</v>
      </c>
      <c r="F97" s="12"/>
    </row>
    <row r="98" spans="2:6" s="11" customFormat="1" ht="28.9" customHeight="1" x14ac:dyDescent="0.3">
      <c r="B98" s="265" t="s">
        <v>399</v>
      </c>
      <c r="C98" s="163" t="s">
        <v>134</v>
      </c>
      <c r="D98" s="163">
        <v>47</v>
      </c>
      <c r="E98" s="157">
        <v>85</v>
      </c>
      <c r="F98" s="12"/>
    </row>
    <row r="99" spans="2:6" s="11" customFormat="1" ht="28.9" customHeight="1" x14ac:dyDescent="0.3">
      <c r="B99" s="265" t="s">
        <v>399</v>
      </c>
      <c r="C99" s="163" t="s">
        <v>137</v>
      </c>
      <c r="D99" s="163">
        <v>47</v>
      </c>
      <c r="E99" s="157">
        <v>85</v>
      </c>
      <c r="F99" s="12"/>
    </row>
    <row r="100" spans="2:6" s="11" customFormat="1" ht="28.9" customHeight="1" x14ac:dyDescent="0.3">
      <c r="B100" s="265" t="s">
        <v>385</v>
      </c>
      <c r="C100" s="163" t="s">
        <v>124</v>
      </c>
      <c r="D100" s="163">
        <v>46</v>
      </c>
      <c r="E100" s="157">
        <v>91</v>
      </c>
      <c r="F100" s="12"/>
    </row>
    <row r="101" spans="2:6" s="11" customFormat="1" ht="28.9" customHeight="1" x14ac:dyDescent="0.3">
      <c r="B101" s="265" t="s">
        <v>394</v>
      </c>
      <c r="C101" s="163" t="s">
        <v>214</v>
      </c>
      <c r="D101" s="163">
        <v>46</v>
      </c>
      <c r="E101" s="157">
        <v>91</v>
      </c>
      <c r="F101" s="12"/>
    </row>
    <row r="102" spans="2:6" s="11" customFormat="1" ht="28.9" customHeight="1" x14ac:dyDescent="0.3">
      <c r="B102" s="265" t="s">
        <v>396</v>
      </c>
      <c r="C102" s="163" t="s">
        <v>263</v>
      </c>
      <c r="D102" s="163">
        <v>46</v>
      </c>
      <c r="E102" s="157">
        <v>91</v>
      </c>
      <c r="F102" s="12"/>
    </row>
    <row r="103" spans="2:6" s="11" customFormat="1" ht="28.9" customHeight="1" x14ac:dyDescent="0.3">
      <c r="B103" s="265" t="s">
        <v>392</v>
      </c>
      <c r="C103" s="163" t="s">
        <v>309</v>
      </c>
      <c r="D103" s="163">
        <v>45</v>
      </c>
      <c r="E103" s="157">
        <v>94</v>
      </c>
      <c r="F103" s="12"/>
    </row>
    <row r="104" spans="2:6" s="11" customFormat="1" ht="28.9" customHeight="1" x14ac:dyDescent="0.3">
      <c r="B104" s="265" t="s">
        <v>372</v>
      </c>
      <c r="C104" s="163" t="s">
        <v>38</v>
      </c>
      <c r="D104" s="163">
        <v>44</v>
      </c>
      <c r="E104" s="157">
        <v>95</v>
      </c>
      <c r="F104" s="12"/>
    </row>
    <row r="105" spans="2:6" s="11" customFormat="1" ht="28.9" customHeight="1" x14ac:dyDescent="0.3">
      <c r="B105" s="265" t="s">
        <v>381</v>
      </c>
      <c r="C105" s="163" t="s">
        <v>70</v>
      </c>
      <c r="D105" s="163">
        <v>44</v>
      </c>
      <c r="E105" s="157">
        <v>95</v>
      </c>
      <c r="F105" s="12"/>
    </row>
    <row r="106" spans="2:6" s="11" customFormat="1" ht="28.9" customHeight="1" x14ac:dyDescent="0.3">
      <c r="B106" s="265" t="s">
        <v>384</v>
      </c>
      <c r="C106" s="163" t="s">
        <v>234</v>
      </c>
      <c r="D106" s="163">
        <v>44</v>
      </c>
      <c r="E106" s="157">
        <v>95</v>
      </c>
      <c r="F106" s="12"/>
    </row>
    <row r="107" spans="2:6" s="11" customFormat="1" ht="28.9" customHeight="1" x14ac:dyDescent="0.3">
      <c r="B107" s="265" t="s">
        <v>391</v>
      </c>
      <c r="C107" s="163" t="s">
        <v>143</v>
      </c>
      <c r="D107" s="163">
        <v>44</v>
      </c>
      <c r="E107" s="157">
        <v>95</v>
      </c>
      <c r="F107" s="12"/>
    </row>
    <row r="108" spans="2:6" s="11" customFormat="1" ht="28.9" customHeight="1" x14ac:dyDescent="0.3">
      <c r="B108" s="265" t="s">
        <v>371</v>
      </c>
      <c r="C108" s="163" t="s">
        <v>345</v>
      </c>
      <c r="D108" s="163">
        <v>43</v>
      </c>
      <c r="E108" s="157">
        <v>99</v>
      </c>
      <c r="F108" s="12"/>
    </row>
    <row r="109" spans="2:6" s="11" customFormat="1" ht="28.9" customHeight="1" x14ac:dyDescent="0.3">
      <c r="B109" s="272" t="s">
        <v>377</v>
      </c>
      <c r="C109" s="163" t="s">
        <v>288</v>
      </c>
      <c r="D109" s="163">
        <v>43</v>
      </c>
      <c r="E109" s="157">
        <v>99</v>
      </c>
      <c r="F109" s="12"/>
    </row>
    <row r="110" spans="2:6" s="11" customFormat="1" ht="28.9" customHeight="1" x14ac:dyDescent="0.3">
      <c r="B110" s="265" t="s">
        <v>390</v>
      </c>
      <c r="C110" s="163" t="s">
        <v>168</v>
      </c>
      <c r="D110" s="163">
        <v>43</v>
      </c>
      <c r="E110" s="157">
        <v>99</v>
      </c>
      <c r="F110" s="12"/>
    </row>
    <row r="111" spans="2:6" s="11" customFormat="1" ht="28.9" customHeight="1" x14ac:dyDescent="0.3">
      <c r="B111" s="265" t="s">
        <v>372</v>
      </c>
      <c r="C111" s="163" t="s">
        <v>36</v>
      </c>
      <c r="D111" s="163">
        <v>42</v>
      </c>
      <c r="E111" s="157">
        <v>102</v>
      </c>
      <c r="F111" s="12"/>
    </row>
    <row r="112" spans="2:6" s="11" customFormat="1" ht="28.9" customHeight="1" x14ac:dyDescent="0.3">
      <c r="B112" s="272" t="s">
        <v>35</v>
      </c>
      <c r="C112" s="163" t="s">
        <v>100</v>
      </c>
      <c r="D112" s="163">
        <v>42</v>
      </c>
      <c r="E112" s="157">
        <v>102</v>
      </c>
      <c r="F112" s="12"/>
    </row>
    <row r="113" spans="2:6" s="11" customFormat="1" ht="28.9" customHeight="1" x14ac:dyDescent="0.3">
      <c r="B113" s="272" t="s">
        <v>379</v>
      </c>
      <c r="C113" s="163" t="s">
        <v>191</v>
      </c>
      <c r="D113" s="163">
        <v>42</v>
      </c>
      <c r="E113" s="157">
        <v>102</v>
      </c>
      <c r="F113" s="12"/>
    </row>
    <row r="114" spans="2:6" s="11" customFormat="1" ht="28.9" customHeight="1" x14ac:dyDescent="0.3">
      <c r="B114" s="265" t="s">
        <v>389</v>
      </c>
      <c r="C114" s="163" t="s">
        <v>57</v>
      </c>
      <c r="D114" s="163">
        <v>42</v>
      </c>
      <c r="E114" s="157">
        <v>102</v>
      </c>
      <c r="F114" s="12"/>
    </row>
    <row r="115" spans="2:6" s="11" customFormat="1" ht="28.9" customHeight="1" x14ac:dyDescent="0.3">
      <c r="B115" s="265" t="s">
        <v>399</v>
      </c>
      <c r="C115" s="163" t="s">
        <v>138</v>
      </c>
      <c r="D115" s="163">
        <v>42</v>
      </c>
      <c r="E115" s="157">
        <v>102</v>
      </c>
      <c r="F115" s="12"/>
    </row>
    <row r="116" spans="2:6" s="11" customFormat="1" ht="28.9" customHeight="1" x14ac:dyDescent="0.3">
      <c r="B116" s="272" t="s">
        <v>33</v>
      </c>
      <c r="C116" s="163" t="s">
        <v>280</v>
      </c>
      <c r="D116" s="163">
        <v>41</v>
      </c>
      <c r="E116" s="157">
        <v>107</v>
      </c>
      <c r="F116" s="12"/>
    </row>
    <row r="117" spans="2:6" s="11" customFormat="1" ht="28.9" customHeight="1" x14ac:dyDescent="0.3">
      <c r="B117" s="265" t="s">
        <v>380</v>
      </c>
      <c r="C117" s="163" t="s">
        <v>305</v>
      </c>
      <c r="D117" s="163">
        <v>41</v>
      </c>
      <c r="E117" s="157">
        <v>107</v>
      </c>
      <c r="F117" s="12"/>
    </row>
    <row r="118" spans="2:6" s="11" customFormat="1" ht="28.9" customHeight="1" x14ac:dyDescent="0.3">
      <c r="B118" s="265" t="s">
        <v>392</v>
      </c>
      <c r="C118" s="163" t="s">
        <v>310</v>
      </c>
      <c r="D118" s="163">
        <v>41</v>
      </c>
      <c r="E118" s="157">
        <v>107</v>
      </c>
      <c r="F118" s="12"/>
    </row>
    <row r="119" spans="2:6" s="278" customFormat="1" ht="28.9" customHeight="1" x14ac:dyDescent="0.3">
      <c r="B119" s="275" t="s">
        <v>385</v>
      </c>
      <c r="C119" s="276" t="s">
        <v>117</v>
      </c>
      <c r="D119" s="276">
        <v>40</v>
      </c>
      <c r="E119" s="141">
        <v>110</v>
      </c>
      <c r="F119" s="277"/>
    </row>
    <row r="120" spans="2:6" s="11" customFormat="1" ht="28.9" customHeight="1" x14ac:dyDescent="0.3">
      <c r="B120" s="265" t="s">
        <v>34</v>
      </c>
      <c r="C120" s="163" t="s">
        <v>216</v>
      </c>
      <c r="D120" s="163">
        <v>40</v>
      </c>
      <c r="E120" s="157">
        <v>110</v>
      </c>
      <c r="F120" s="12"/>
    </row>
    <row r="121" spans="2:6" s="11" customFormat="1" ht="28.9" customHeight="1" x14ac:dyDescent="0.3">
      <c r="B121" s="272" t="s">
        <v>375</v>
      </c>
      <c r="C121" s="163" t="s">
        <v>48</v>
      </c>
      <c r="D121" s="163">
        <v>39</v>
      </c>
      <c r="E121" s="157">
        <v>112</v>
      </c>
      <c r="F121" s="12"/>
    </row>
    <row r="122" spans="2:6" s="11" customFormat="1" ht="28.9" customHeight="1" x14ac:dyDescent="0.3">
      <c r="B122" s="265" t="s">
        <v>394</v>
      </c>
      <c r="C122" s="163" t="s">
        <v>207</v>
      </c>
      <c r="D122" s="163">
        <v>39</v>
      </c>
      <c r="E122" s="157">
        <v>112</v>
      </c>
      <c r="F122" s="12"/>
    </row>
    <row r="123" spans="2:6" s="11" customFormat="1" ht="28.9" customHeight="1" x14ac:dyDescent="0.3">
      <c r="B123" s="272" t="s">
        <v>32</v>
      </c>
      <c r="C123" s="163" t="s">
        <v>174</v>
      </c>
      <c r="D123" s="163">
        <v>38</v>
      </c>
      <c r="E123" s="157">
        <v>114</v>
      </c>
      <c r="F123" s="12"/>
    </row>
    <row r="124" spans="2:6" s="11" customFormat="1" ht="28.9" customHeight="1" x14ac:dyDescent="0.3">
      <c r="B124" s="272" t="s">
        <v>32</v>
      </c>
      <c r="C124" s="163" t="s">
        <v>4</v>
      </c>
      <c r="D124" s="163">
        <v>38</v>
      </c>
      <c r="E124" s="157">
        <v>114</v>
      </c>
      <c r="F124" s="12"/>
    </row>
    <row r="125" spans="2:6" s="11" customFormat="1" ht="28.9" customHeight="1" x14ac:dyDescent="0.3">
      <c r="B125" s="265" t="s">
        <v>372</v>
      </c>
      <c r="C125" s="163" t="s">
        <v>37</v>
      </c>
      <c r="D125" s="163">
        <v>37</v>
      </c>
      <c r="E125" s="157">
        <v>116</v>
      </c>
      <c r="F125" s="12"/>
    </row>
    <row r="126" spans="2:6" s="11" customFormat="1" ht="28.9" customHeight="1" x14ac:dyDescent="0.3">
      <c r="B126" s="272" t="s">
        <v>378</v>
      </c>
      <c r="C126" s="163" t="s">
        <v>92</v>
      </c>
      <c r="D126" s="163">
        <v>37</v>
      </c>
      <c r="E126" s="157">
        <v>116</v>
      </c>
      <c r="F126" s="12"/>
    </row>
    <row r="127" spans="2:6" s="11" customFormat="1" ht="28.9" customHeight="1" x14ac:dyDescent="0.3">
      <c r="B127" s="265" t="s">
        <v>380</v>
      </c>
      <c r="C127" s="163" t="s">
        <v>301</v>
      </c>
      <c r="D127" s="163">
        <v>37</v>
      </c>
      <c r="E127" s="157">
        <v>116</v>
      </c>
      <c r="F127" s="12"/>
    </row>
    <row r="128" spans="2:6" s="11" customFormat="1" ht="28.9" customHeight="1" x14ac:dyDescent="0.3">
      <c r="B128" s="265" t="s">
        <v>388</v>
      </c>
      <c r="C128" s="163" t="s">
        <v>236</v>
      </c>
      <c r="D128" s="163">
        <v>37</v>
      </c>
      <c r="E128" s="157">
        <v>116</v>
      </c>
      <c r="F128" s="12"/>
    </row>
    <row r="129" spans="2:6" s="11" customFormat="1" ht="28.9" customHeight="1" x14ac:dyDescent="0.3">
      <c r="B129" s="265" t="s">
        <v>388</v>
      </c>
      <c r="C129" s="163" t="s">
        <v>243</v>
      </c>
      <c r="D129" s="163">
        <v>37</v>
      </c>
      <c r="E129" s="157">
        <v>116</v>
      </c>
      <c r="F129" s="12"/>
    </row>
    <row r="130" spans="2:6" s="11" customFormat="1" ht="28.9" customHeight="1" x14ac:dyDescent="0.3">
      <c r="B130" s="265" t="s">
        <v>373</v>
      </c>
      <c r="C130" s="163" t="s">
        <v>349</v>
      </c>
      <c r="D130" s="163">
        <v>36</v>
      </c>
      <c r="E130" s="157">
        <v>121</v>
      </c>
      <c r="F130" s="12"/>
    </row>
    <row r="131" spans="2:6" s="11" customFormat="1" ht="28.9" customHeight="1" x14ac:dyDescent="0.3">
      <c r="B131" s="265" t="s">
        <v>386</v>
      </c>
      <c r="C131" s="163" t="s">
        <v>185</v>
      </c>
      <c r="D131" s="163">
        <v>36</v>
      </c>
      <c r="E131" s="157">
        <v>121</v>
      </c>
      <c r="F131" s="12"/>
    </row>
    <row r="132" spans="2:6" s="11" customFormat="1" ht="28.9" customHeight="1" x14ac:dyDescent="0.3">
      <c r="B132" s="265" t="s">
        <v>390</v>
      </c>
      <c r="C132" s="163" t="s">
        <v>164</v>
      </c>
      <c r="D132" s="163">
        <v>36</v>
      </c>
      <c r="E132" s="157">
        <v>121</v>
      </c>
      <c r="F132" s="12"/>
    </row>
    <row r="133" spans="2:6" s="11" customFormat="1" ht="28.9" customHeight="1" x14ac:dyDescent="0.3">
      <c r="B133" s="272" t="s">
        <v>400</v>
      </c>
      <c r="C133" s="163" t="s">
        <v>247</v>
      </c>
      <c r="D133" s="163">
        <v>35</v>
      </c>
      <c r="E133" s="157">
        <v>124</v>
      </c>
      <c r="F133" s="12"/>
    </row>
    <row r="134" spans="2:6" s="11" customFormat="1" ht="28.9" customHeight="1" x14ac:dyDescent="0.3">
      <c r="B134" s="272" t="s">
        <v>35</v>
      </c>
      <c r="C134" s="163" t="s">
        <v>96</v>
      </c>
      <c r="D134" s="163">
        <v>34</v>
      </c>
      <c r="E134" s="157">
        <v>125</v>
      </c>
      <c r="F134" s="12"/>
    </row>
    <row r="135" spans="2:6" s="11" customFormat="1" ht="28.9" customHeight="1" x14ac:dyDescent="0.3">
      <c r="B135" s="265" t="s">
        <v>398</v>
      </c>
      <c r="C135" s="163" t="s">
        <v>110</v>
      </c>
      <c r="D135" s="163">
        <v>34</v>
      </c>
      <c r="E135" s="157">
        <v>125</v>
      </c>
      <c r="F135" s="12"/>
    </row>
    <row r="136" spans="2:6" s="11" customFormat="1" ht="28.9" customHeight="1" x14ac:dyDescent="0.3">
      <c r="B136" s="265" t="s">
        <v>372</v>
      </c>
      <c r="C136" s="163" t="s">
        <v>40</v>
      </c>
      <c r="D136" s="163">
        <v>33</v>
      </c>
      <c r="E136" s="157">
        <v>127</v>
      </c>
      <c r="F136" s="12"/>
    </row>
    <row r="137" spans="2:6" s="11" customFormat="1" ht="28.9" customHeight="1" x14ac:dyDescent="0.3">
      <c r="B137" s="272" t="s">
        <v>379</v>
      </c>
      <c r="C137" s="163" t="s">
        <v>192</v>
      </c>
      <c r="D137" s="163">
        <v>33</v>
      </c>
      <c r="E137" s="157">
        <v>127</v>
      </c>
      <c r="F137" s="12"/>
    </row>
    <row r="138" spans="2:6" s="11" customFormat="1" ht="28.9" customHeight="1" x14ac:dyDescent="0.3">
      <c r="B138" s="265" t="s">
        <v>374</v>
      </c>
      <c r="C138" s="163" t="s">
        <v>156</v>
      </c>
      <c r="D138" s="163">
        <v>31</v>
      </c>
      <c r="E138" s="157">
        <v>129</v>
      </c>
      <c r="F138" s="12"/>
    </row>
    <row r="139" spans="2:6" s="11" customFormat="1" ht="28.9" customHeight="1" x14ac:dyDescent="0.3">
      <c r="B139" s="265" t="s">
        <v>401</v>
      </c>
      <c r="C139" s="163" t="s">
        <v>321</v>
      </c>
      <c r="D139" s="163">
        <v>31</v>
      </c>
      <c r="E139" s="157">
        <v>129</v>
      </c>
      <c r="F139" s="12"/>
    </row>
    <row r="140" spans="2:6" s="11" customFormat="1" ht="28.9" customHeight="1" x14ac:dyDescent="0.3">
      <c r="B140" s="265" t="s">
        <v>392</v>
      </c>
      <c r="C140" s="163" t="s">
        <v>306</v>
      </c>
      <c r="D140" s="163">
        <v>30</v>
      </c>
      <c r="E140" s="157">
        <v>131</v>
      </c>
      <c r="F140" s="12"/>
    </row>
    <row r="141" spans="2:6" s="11" customFormat="1" ht="28.9" customHeight="1" x14ac:dyDescent="0.3">
      <c r="B141" s="265" t="s">
        <v>372</v>
      </c>
      <c r="C141" s="163" t="s">
        <v>41</v>
      </c>
      <c r="D141" s="163">
        <v>30</v>
      </c>
      <c r="E141" s="157">
        <v>131</v>
      </c>
      <c r="F141" s="12"/>
    </row>
    <row r="142" spans="2:6" s="11" customFormat="1" ht="28.9" customHeight="1" x14ac:dyDescent="0.3">
      <c r="B142" s="272" t="s">
        <v>33</v>
      </c>
      <c r="C142" s="163" t="s">
        <v>282</v>
      </c>
      <c r="D142" s="163">
        <v>30</v>
      </c>
      <c r="E142" s="157">
        <v>131</v>
      </c>
      <c r="F142" s="12"/>
    </row>
    <row r="143" spans="2:6" s="11" customFormat="1" ht="28.9" customHeight="1" x14ac:dyDescent="0.3">
      <c r="B143" s="265" t="s">
        <v>388</v>
      </c>
      <c r="C143" s="163" t="s">
        <v>241</v>
      </c>
      <c r="D143" s="163">
        <v>30</v>
      </c>
      <c r="E143" s="157">
        <v>131</v>
      </c>
      <c r="F143" s="12"/>
    </row>
    <row r="144" spans="2:6" s="11" customFormat="1" ht="28.9" customHeight="1" x14ac:dyDescent="0.3">
      <c r="B144" s="265" t="s">
        <v>394</v>
      </c>
      <c r="C144" s="163" t="s">
        <v>206</v>
      </c>
      <c r="D144" s="163">
        <v>30</v>
      </c>
      <c r="E144" s="157">
        <v>131</v>
      </c>
      <c r="F144" s="12"/>
    </row>
    <row r="145" spans="2:6" s="11" customFormat="1" ht="28.9" customHeight="1" x14ac:dyDescent="0.3">
      <c r="B145" s="265" t="s">
        <v>374</v>
      </c>
      <c r="C145" s="163" t="s">
        <v>159</v>
      </c>
      <c r="D145" s="163">
        <v>29</v>
      </c>
      <c r="E145" s="157">
        <v>136</v>
      </c>
      <c r="F145" s="12"/>
    </row>
    <row r="146" spans="2:6" s="11" customFormat="1" ht="28.9" customHeight="1" x14ac:dyDescent="0.3">
      <c r="B146" s="272" t="s">
        <v>33</v>
      </c>
      <c r="C146" s="163" t="s">
        <v>283</v>
      </c>
      <c r="D146" s="163">
        <v>29</v>
      </c>
      <c r="E146" s="157">
        <v>136</v>
      </c>
      <c r="F146" s="12"/>
    </row>
    <row r="147" spans="2:6" s="11" customFormat="1" ht="28.9" customHeight="1" x14ac:dyDescent="0.3">
      <c r="B147" s="272" t="s">
        <v>379</v>
      </c>
      <c r="C147" s="163" t="s">
        <v>193</v>
      </c>
      <c r="D147" s="163">
        <v>29</v>
      </c>
      <c r="E147" s="157">
        <v>136</v>
      </c>
      <c r="F147" s="12"/>
    </row>
    <row r="148" spans="2:6" s="11" customFormat="1" ht="28.9" customHeight="1" x14ac:dyDescent="0.3">
      <c r="B148" s="265" t="s">
        <v>385</v>
      </c>
      <c r="C148" s="163" t="s">
        <v>120</v>
      </c>
      <c r="D148" s="163">
        <v>29</v>
      </c>
      <c r="E148" s="157">
        <v>136</v>
      </c>
      <c r="F148" s="12"/>
    </row>
    <row r="149" spans="2:6" s="11" customFormat="1" ht="28.9" customHeight="1" x14ac:dyDescent="0.3">
      <c r="B149" s="265" t="s">
        <v>389</v>
      </c>
      <c r="C149" s="163" t="s">
        <v>58</v>
      </c>
      <c r="D149" s="163">
        <v>29</v>
      </c>
      <c r="E149" s="157">
        <v>136</v>
      </c>
      <c r="F149" s="12"/>
    </row>
    <row r="150" spans="2:6" s="11" customFormat="1" ht="28.9" customHeight="1" x14ac:dyDescent="0.3">
      <c r="B150" s="265" t="s">
        <v>34</v>
      </c>
      <c r="C150" s="163" t="s">
        <v>223</v>
      </c>
      <c r="D150" s="163">
        <v>29</v>
      </c>
      <c r="E150" s="157">
        <v>136</v>
      </c>
      <c r="F150" s="12"/>
    </row>
    <row r="151" spans="2:6" s="11" customFormat="1" ht="28.9" customHeight="1" x14ac:dyDescent="0.3">
      <c r="B151" s="265" t="s">
        <v>399</v>
      </c>
      <c r="C151" s="163" t="s">
        <v>132</v>
      </c>
      <c r="D151" s="163">
        <v>29</v>
      </c>
      <c r="E151" s="157">
        <v>136</v>
      </c>
      <c r="F151" s="12"/>
    </row>
    <row r="152" spans="2:6" s="11" customFormat="1" ht="28.9" customHeight="1" x14ac:dyDescent="0.3">
      <c r="B152" s="272" t="s">
        <v>375</v>
      </c>
      <c r="C152" s="163" t="s">
        <v>47</v>
      </c>
      <c r="D152" s="163">
        <v>28</v>
      </c>
      <c r="E152" s="157">
        <v>143</v>
      </c>
      <c r="F152" s="12"/>
    </row>
    <row r="153" spans="2:6" s="11" customFormat="1" ht="28.9" customHeight="1" x14ac:dyDescent="0.3">
      <c r="B153" s="272" t="s">
        <v>375</v>
      </c>
      <c r="C153" s="163" t="s">
        <v>55</v>
      </c>
      <c r="D153" s="163">
        <v>28</v>
      </c>
      <c r="E153" s="157">
        <v>143</v>
      </c>
      <c r="F153" s="12"/>
    </row>
    <row r="154" spans="2:6" s="11" customFormat="1" ht="28.9" customHeight="1" x14ac:dyDescent="0.3">
      <c r="B154" s="272" t="s">
        <v>377</v>
      </c>
      <c r="C154" s="163" t="s">
        <v>289</v>
      </c>
      <c r="D154" s="163">
        <v>28</v>
      </c>
      <c r="E154" s="157">
        <v>143</v>
      </c>
      <c r="F154" s="12"/>
    </row>
    <row r="155" spans="2:6" s="11" customFormat="1" ht="28.9" customHeight="1" x14ac:dyDescent="0.3">
      <c r="B155" s="265" t="s">
        <v>384</v>
      </c>
      <c r="C155" s="163" t="s">
        <v>227</v>
      </c>
      <c r="D155" s="163">
        <v>28</v>
      </c>
      <c r="E155" s="157">
        <v>143</v>
      </c>
      <c r="F155" s="12"/>
    </row>
    <row r="156" spans="2:6" s="11" customFormat="1" ht="28.9" customHeight="1" x14ac:dyDescent="0.3">
      <c r="B156" s="265" t="s">
        <v>373</v>
      </c>
      <c r="C156" s="163" t="s">
        <v>354</v>
      </c>
      <c r="D156" s="163">
        <v>27</v>
      </c>
      <c r="E156" s="157">
        <v>147</v>
      </c>
      <c r="F156" s="12"/>
    </row>
    <row r="157" spans="2:6" s="11" customFormat="1" ht="28.9" customHeight="1" x14ac:dyDescent="0.3">
      <c r="B157" s="272" t="s">
        <v>32</v>
      </c>
      <c r="C157" s="163" t="s">
        <v>176</v>
      </c>
      <c r="D157" s="163">
        <v>27</v>
      </c>
      <c r="E157" s="157">
        <v>147</v>
      </c>
      <c r="F157" s="12"/>
    </row>
    <row r="158" spans="2:6" s="11" customFormat="1" ht="28.9" customHeight="1" x14ac:dyDescent="0.3">
      <c r="B158" s="272" t="s">
        <v>35</v>
      </c>
      <c r="C158" s="163" t="s">
        <v>98</v>
      </c>
      <c r="D158" s="163">
        <v>27</v>
      </c>
      <c r="E158" s="157">
        <v>147</v>
      </c>
      <c r="F158" s="12"/>
    </row>
    <row r="159" spans="2:6" s="11" customFormat="1" ht="28.9" customHeight="1" x14ac:dyDescent="0.3">
      <c r="B159" s="265" t="s">
        <v>388</v>
      </c>
      <c r="C159" s="163" t="s">
        <v>244</v>
      </c>
      <c r="D159" s="163">
        <v>27</v>
      </c>
      <c r="E159" s="157">
        <v>147</v>
      </c>
      <c r="F159" s="12"/>
    </row>
    <row r="160" spans="2:6" s="11" customFormat="1" ht="28.9" customHeight="1" x14ac:dyDescent="0.3">
      <c r="B160" s="265" t="s">
        <v>390</v>
      </c>
      <c r="C160" s="163" t="s">
        <v>169</v>
      </c>
      <c r="D160" s="163">
        <v>27</v>
      </c>
      <c r="E160" s="157">
        <v>147</v>
      </c>
      <c r="F160" s="12"/>
    </row>
    <row r="161" spans="2:6" s="11" customFormat="1" ht="28.9" customHeight="1" x14ac:dyDescent="0.3">
      <c r="B161" s="265" t="s">
        <v>371</v>
      </c>
      <c r="C161" s="163" t="s">
        <v>340</v>
      </c>
      <c r="D161" s="163">
        <v>26</v>
      </c>
      <c r="E161" s="157">
        <v>152</v>
      </c>
      <c r="F161" s="12"/>
    </row>
    <row r="162" spans="2:6" s="11" customFormat="1" ht="28.9" customHeight="1" x14ac:dyDescent="0.3">
      <c r="B162" s="272" t="s">
        <v>400</v>
      </c>
      <c r="C162" s="163" t="s">
        <v>246</v>
      </c>
      <c r="D162" s="163">
        <v>26</v>
      </c>
      <c r="E162" s="157">
        <v>152</v>
      </c>
      <c r="F162" s="12"/>
    </row>
    <row r="163" spans="2:6" s="11" customFormat="1" ht="28.9" customHeight="1" x14ac:dyDescent="0.3">
      <c r="B163" s="272" t="s">
        <v>35</v>
      </c>
      <c r="C163" s="163" t="s">
        <v>105</v>
      </c>
      <c r="D163" s="163">
        <v>26</v>
      </c>
      <c r="E163" s="157">
        <v>152</v>
      </c>
      <c r="F163" s="12"/>
    </row>
    <row r="164" spans="2:6" s="11" customFormat="1" ht="28.9" customHeight="1" x14ac:dyDescent="0.3">
      <c r="B164" s="265" t="s">
        <v>399</v>
      </c>
      <c r="C164" s="163" t="s">
        <v>136</v>
      </c>
      <c r="D164" s="163">
        <v>26</v>
      </c>
      <c r="E164" s="157">
        <v>152</v>
      </c>
      <c r="F164" s="12"/>
    </row>
    <row r="165" spans="2:6" s="11" customFormat="1" ht="28.9" customHeight="1" x14ac:dyDescent="0.3">
      <c r="B165" s="265" t="s">
        <v>382</v>
      </c>
      <c r="C165" s="163" t="s">
        <v>266</v>
      </c>
      <c r="D165" s="163">
        <v>25</v>
      </c>
      <c r="E165" s="157">
        <v>156</v>
      </c>
      <c r="F165" s="12"/>
    </row>
    <row r="166" spans="2:6" s="11" customFormat="1" ht="28.9" customHeight="1" x14ac:dyDescent="0.3">
      <c r="B166" s="272" t="s">
        <v>379</v>
      </c>
      <c r="C166" s="163" t="s">
        <v>196</v>
      </c>
      <c r="D166" s="163">
        <v>24</v>
      </c>
      <c r="E166" s="157">
        <v>157</v>
      </c>
      <c r="F166" s="12"/>
    </row>
    <row r="167" spans="2:6" s="11" customFormat="1" ht="28.9" customHeight="1" x14ac:dyDescent="0.3">
      <c r="B167" s="265" t="s">
        <v>389</v>
      </c>
      <c r="C167" s="163" t="s">
        <v>60</v>
      </c>
      <c r="D167" s="163">
        <v>24</v>
      </c>
      <c r="E167" s="157">
        <v>157</v>
      </c>
      <c r="F167" s="12"/>
    </row>
    <row r="168" spans="2:6" s="11" customFormat="1" ht="28.9" customHeight="1" x14ac:dyDescent="0.3">
      <c r="B168" s="265" t="s">
        <v>397</v>
      </c>
      <c r="C168" s="163" t="s">
        <v>365</v>
      </c>
      <c r="D168" s="163">
        <v>23</v>
      </c>
      <c r="E168" s="157">
        <v>159</v>
      </c>
      <c r="F168" s="12"/>
    </row>
    <row r="169" spans="2:6" s="11" customFormat="1" ht="28.9" customHeight="1" x14ac:dyDescent="0.3">
      <c r="B169" s="265" t="s">
        <v>34</v>
      </c>
      <c r="C169" s="163" t="s">
        <v>225</v>
      </c>
      <c r="D169" s="163">
        <v>23</v>
      </c>
      <c r="E169" s="157">
        <v>159</v>
      </c>
      <c r="F169" s="12"/>
    </row>
    <row r="170" spans="2:6" s="11" customFormat="1" ht="28.9" customHeight="1" x14ac:dyDescent="0.3">
      <c r="B170" s="265" t="s">
        <v>380</v>
      </c>
      <c r="C170" s="163" t="s">
        <v>299</v>
      </c>
      <c r="D170" s="163">
        <v>22</v>
      </c>
      <c r="E170" s="157">
        <v>161</v>
      </c>
      <c r="F170" s="12"/>
    </row>
    <row r="171" spans="2:6" s="11" customFormat="1" ht="28.9" customHeight="1" x14ac:dyDescent="0.3">
      <c r="B171" s="265" t="s">
        <v>386</v>
      </c>
      <c r="C171" s="163" t="s">
        <v>182</v>
      </c>
      <c r="D171" s="163">
        <v>22</v>
      </c>
      <c r="E171" s="157">
        <v>161</v>
      </c>
      <c r="F171" s="12"/>
    </row>
    <row r="172" spans="2:6" s="11" customFormat="1" ht="28.9" customHeight="1" x14ac:dyDescent="0.3">
      <c r="B172" s="265" t="s">
        <v>388</v>
      </c>
      <c r="C172" s="163" t="s">
        <v>242</v>
      </c>
      <c r="D172" s="163">
        <v>22</v>
      </c>
      <c r="E172" s="157">
        <v>161</v>
      </c>
      <c r="F172" s="12"/>
    </row>
    <row r="173" spans="2:6" s="11" customFormat="1" ht="28.9" customHeight="1" x14ac:dyDescent="0.3">
      <c r="B173" s="265" t="s">
        <v>395</v>
      </c>
      <c r="C173" s="163" t="s">
        <v>202</v>
      </c>
      <c r="D173" s="163">
        <v>22</v>
      </c>
      <c r="E173" s="157">
        <v>161</v>
      </c>
      <c r="F173" s="12"/>
    </row>
    <row r="174" spans="2:6" s="11" customFormat="1" ht="28.9" customHeight="1" x14ac:dyDescent="0.3">
      <c r="B174" s="265" t="s">
        <v>399</v>
      </c>
      <c r="C174" s="163" t="s">
        <v>135</v>
      </c>
      <c r="D174" s="163">
        <v>22</v>
      </c>
      <c r="E174" s="157">
        <v>161</v>
      </c>
      <c r="F174" s="12"/>
    </row>
    <row r="175" spans="2:6" s="11" customFormat="1" ht="28.9" customHeight="1" x14ac:dyDescent="0.3">
      <c r="B175" s="265" t="s">
        <v>385</v>
      </c>
      <c r="C175" s="163" t="s">
        <v>123</v>
      </c>
      <c r="D175" s="163">
        <v>21</v>
      </c>
      <c r="E175" s="157">
        <v>166</v>
      </c>
      <c r="F175" s="12"/>
    </row>
    <row r="176" spans="2:6" s="11" customFormat="1" ht="28.9" customHeight="1" x14ac:dyDescent="0.3">
      <c r="B176" s="272" t="s">
        <v>375</v>
      </c>
      <c r="C176" s="163" t="s">
        <v>53</v>
      </c>
      <c r="D176" s="163">
        <v>20</v>
      </c>
      <c r="E176" s="157">
        <v>167</v>
      </c>
      <c r="F176" s="12"/>
    </row>
    <row r="177" spans="2:6" s="11" customFormat="1" ht="28.9" customHeight="1" x14ac:dyDescent="0.3">
      <c r="B177" s="272" t="s">
        <v>379</v>
      </c>
      <c r="C177" s="163" t="s">
        <v>194</v>
      </c>
      <c r="D177" s="163">
        <v>20</v>
      </c>
      <c r="E177" s="157">
        <v>167</v>
      </c>
      <c r="F177" s="12"/>
    </row>
    <row r="178" spans="2:6" s="11" customFormat="1" ht="28.9" customHeight="1" x14ac:dyDescent="0.3">
      <c r="B178" s="265" t="s">
        <v>387</v>
      </c>
      <c r="C178" s="163" t="s">
        <v>80</v>
      </c>
      <c r="D178" s="163">
        <v>20</v>
      </c>
      <c r="E178" s="157">
        <v>167</v>
      </c>
      <c r="F178" s="12"/>
    </row>
    <row r="179" spans="2:6" s="11" customFormat="1" ht="28.9" customHeight="1" x14ac:dyDescent="0.3">
      <c r="B179" s="265" t="s">
        <v>389</v>
      </c>
      <c r="C179" s="163" t="s">
        <v>62</v>
      </c>
      <c r="D179" s="163">
        <v>20</v>
      </c>
      <c r="E179" s="157">
        <v>167</v>
      </c>
      <c r="F179" s="12"/>
    </row>
    <row r="180" spans="2:6" s="11" customFormat="1" ht="28.9" customHeight="1" x14ac:dyDescent="0.3">
      <c r="B180" s="272" t="s">
        <v>400</v>
      </c>
      <c r="C180" s="163" t="s">
        <v>248</v>
      </c>
      <c r="D180" s="163">
        <v>18</v>
      </c>
      <c r="E180" s="157">
        <v>171</v>
      </c>
      <c r="F180" s="12"/>
    </row>
    <row r="181" spans="2:6" s="11" customFormat="1" ht="28.9" customHeight="1" x14ac:dyDescent="0.3">
      <c r="B181" s="272" t="s">
        <v>400</v>
      </c>
      <c r="C181" s="163" t="s">
        <v>250</v>
      </c>
      <c r="D181" s="163">
        <v>18</v>
      </c>
      <c r="E181" s="157">
        <v>171</v>
      </c>
      <c r="F181" s="12"/>
    </row>
    <row r="182" spans="2:6" s="11" customFormat="1" ht="28.9" customHeight="1" x14ac:dyDescent="0.3">
      <c r="B182" s="272" t="s">
        <v>377</v>
      </c>
      <c r="C182" s="163" t="s">
        <v>292</v>
      </c>
      <c r="D182" s="163">
        <v>18</v>
      </c>
      <c r="E182" s="157">
        <v>171</v>
      </c>
      <c r="F182" s="12"/>
    </row>
    <row r="183" spans="2:6" s="11" customFormat="1" ht="28.9" customHeight="1" x14ac:dyDescent="0.3">
      <c r="B183" s="272" t="s">
        <v>378</v>
      </c>
      <c r="C183" s="163" t="s">
        <v>87</v>
      </c>
      <c r="D183" s="163">
        <v>18</v>
      </c>
      <c r="E183" s="157">
        <v>171</v>
      </c>
      <c r="F183" s="12"/>
    </row>
    <row r="184" spans="2:6" s="11" customFormat="1" ht="28.9" customHeight="1" x14ac:dyDescent="0.3">
      <c r="B184" s="265" t="s">
        <v>387</v>
      </c>
      <c r="C184" s="163" t="s">
        <v>84</v>
      </c>
      <c r="D184" s="163">
        <v>18</v>
      </c>
      <c r="E184" s="157">
        <v>171</v>
      </c>
      <c r="F184" s="12"/>
    </row>
    <row r="185" spans="2:6" s="11" customFormat="1" ht="28.9" customHeight="1" x14ac:dyDescent="0.3">
      <c r="B185" s="265" t="s">
        <v>381</v>
      </c>
      <c r="C185" s="163" t="s">
        <v>74</v>
      </c>
      <c r="D185" s="163">
        <v>17</v>
      </c>
      <c r="E185" s="157">
        <v>176</v>
      </c>
      <c r="F185" s="12"/>
    </row>
    <row r="186" spans="2:6" s="11" customFormat="1" ht="28.9" customHeight="1" x14ac:dyDescent="0.3">
      <c r="B186" s="265" t="s">
        <v>401</v>
      </c>
      <c r="C186" s="163" t="s">
        <v>322</v>
      </c>
      <c r="D186" s="163">
        <v>17</v>
      </c>
      <c r="E186" s="157">
        <v>176</v>
      </c>
      <c r="F186" s="12"/>
    </row>
    <row r="187" spans="2:6" s="11" customFormat="1" ht="28.9" customHeight="1" x14ac:dyDescent="0.3">
      <c r="B187" s="265" t="s">
        <v>374</v>
      </c>
      <c r="C187" s="163" t="s">
        <v>160</v>
      </c>
      <c r="D187" s="163">
        <v>16</v>
      </c>
      <c r="E187" s="157">
        <v>178</v>
      </c>
      <c r="F187" s="12"/>
    </row>
    <row r="188" spans="2:6" s="11" customFormat="1" ht="28.9" customHeight="1" x14ac:dyDescent="0.3">
      <c r="B188" s="265" t="s">
        <v>390</v>
      </c>
      <c r="C188" s="163" t="s">
        <v>165</v>
      </c>
      <c r="D188" s="163">
        <v>16</v>
      </c>
      <c r="E188" s="157">
        <v>178</v>
      </c>
      <c r="F188" s="12"/>
    </row>
    <row r="189" spans="2:6" s="11" customFormat="1" ht="28.9" customHeight="1" x14ac:dyDescent="0.3">
      <c r="B189" s="265" t="s">
        <v>371</v>
      </c>
      <c r="C189" s="163" t="s">
        <v>339</v>
      </c>
      <c r="D189" s="163">
        <v>15</v>
      </c>
      <c r="E189" s="157">
        <v>180</v>
      </c>
      <c r="F189" s="12"/>
    </row>
    <row r="190" spans="2:6" s="11" customFormat="1" ht="28.9" customHeight="1" x14ac:dyDescent="0.3">
      <c r="B190" s="272" t="s">
        <v>400</v>
      </c>
      <c r="C190" s="163" t="s">
        <v>251</v>
      </c>
      <c r="D190" s="163">
        <v>15</v>
      </c>
      <c r="E190" s="157">
        <v>180</v>
      </c>
      <c r="F190" s="12"/>
    </row>
    <row r="191" spans="2:6" s="11" customFormat="1" ht="28.9" customHeight="1" x14ac:dyDescent="0.3">
      <c r="B191" s="265" t="s">
        <v>385</v>
      </c>
      <c r="C191" s="163" t="s">
        <v>116</v>
      </c>
      <c r="D191" s="163">
        <v>15</v>
      </c>
      <c r="E191" s="157">
        <v>180</v>
      </c>
      <c r="F191" s="12"/>
    </row>
    <row r="192" spans="2:6" s="11" customFormat="1" ht="28.9" customHeight="1" x14ac:dyDescent="0.3">
      <c r="B192" s="265" t="s">
        <v>391</v>
      </c>
      <c r="C192" s="163" t="s">
        <v>145</v>
      </c>
      <c r="D192" s="163">
        <v>15</v>
      </c>
      <c r="E192" s="157">
        <v>180</v>
      </c>
      <c r="F192" s="12"/>
    </row>
    <row r="193" spans="2:6" s="11" customFormat="1" ht="28.9" customHeight="1" x14ac:dyDescent="0.3">
      <c r="B193" s="265" t="s">
        <v>381</v>
      </c>
      <c r="C193" s="163" t="s">
        <v>67</v>
      </c>
      <c r="D193" s="163">
        <v>14</v>
      </c>
      <c r="E193" s="157">
        <v>184</v>
      </c>
      <c r="F193" s="12"/>
    </row>
    <row r="194" spans="2:6" s="11" customFormat="1" ht="28.9" customHeight="1" x14ac:dyDescent="0.3">
      <c r="B194" s="265" t="s">
        <v>384</v>
      </c>
      <c r="C194" s="163" t="s">
        <v>233</v>
      </c>
      <c r="D194" s="163">
        <v>14</v>
      </c>
      <c r="E194" s="157">
        <v>184</v>
      </c>
      <c r="F194" s="12"/>
    </row>
    <row r="195" spans="2:6" s="11" customFormat="1" ht="28.9" customHeight="1" x14ac:dyDescent="0.3">
      <c r="B195" s="265" t="s">
        <v>390</v>
      </c>
      <c r="C195" s="163" t="s">
        <v>167</v>
      </c>
      <c r="D195" s="163">
        <v>14</v>
      </c>
      <c r="E195" s="157">
        <v>184</v>
      </c>
      <c r="F195" s="12"/>
    </row>
    <row r="196" spans="2:6" s="11" customFormat="1" ht="28.9" customHeight="1" x14ac:dyDescent="0.3">
      <c r="B196" s="265" t="s">
        <v>391</v>
      </c>
      <c r="C196" s="163" t="s">
        <v>142</v>
      </c>
      <c r="D196" s="163">
        <v>14</v>
      </c>
      <c r="E196" s="157">
        <v>184</v>
      </c>
      <c r="F196" s="12"/>
    </row>
    <row r="197" spans="2:6" s="11" customFormat="1" ht="28.9" customHeight="1" x14ac:dyDescent="0.3">
      <c r="B197" s="265" t="s">
        <v>397</v>
      </c>
      <c r="C197" s="163" t="s">
        <v>362</v>
      </c>
      <c r="D197" s="163">
        <v>14</v>
      </c>
      <c r="E197" s="157">
        <v>184</v>
      </c>
      <c r="F197" s="12"/>
    </row>
    <row r="198" spans="2:6" s="11" customFormat="1" ht="28.9" customHeight="1" x14ac:dyDescent="0.3">
      <c r="B198" s="272" t="s">
        <v>379</v>
      </c>
      <c r="C198" s="163" t="s">
        <v>190</v>
      </c>
      <c r="D198" s="163">
        <v>13</v>
      </c>
      <c r="E198" s="157">
        <v>189</v>
      </c>
      <c r="F198" s="12"/>
    </row>
    <row r="199" spans="2:6" s="11" customFormat="1" ht="28.9" customHeight="1" x14ac:dyDescent="0.3">
      <c r="B199" s="265" t="s">
        <v>386</v>
      </c>
      <c r="C199" s="163" t="s">
        <v>184</v>
      </c>
      <c r="D199" s="163">
        <v>13</v>
      </c>
      <c r="E199" s="157">
        <v>189</v>
      </c>
      <c r="F199" s="12"/>
    </row>
    <row r="200" spans="2:6" s="11" customFormat="1" ht="28.9" customHeight="1" x14ac:dyDescent="0.3">
      <c r="B200" s="265" t="s">
        <v>371</v>
      </c>
      <c r="C200" s="163" t="s">
        <v>336</v>
      </c>
      <c r="D200" s="163">
        <v>12</v>
      </c>
      <c r="E200" s="157">
        <v>191</v>
      </c>
      <c r="F200" s="12"/>
    </row>
    <row r="201" spans="2:6" s="11" customFormat="1" ht="28.9" customHeight="1" x14ac:dyDescent="0.3">
      <c r="B201" s="272" t="s">
        <v>378</v>
      </c>
      <c r="C201" s="163" t="s">
        <v>94</v>
      </c>
      <c r="D201" s="163">
        <v>12</v>
      </c>
      <c r="E201" s="157">
        <v>191</v>
      </c>
      <c r="F201" s="12"/>
    </row>
    <row r="202" spans="2:6" s="11" customFormat="1" ht="28.9" customHeight="1" x14ac:dyDescent="0.3">
      <c r="B202" s="265" t="s">
        <v>392</v>
      </c>
      <c r="C202" s="163" t="s">
        <v>308</v>
      </c>
      <c r="D202" s="163">
        <v>11</v>
      </c>
      <c r="E202" s="157">
        <v>193</v>
      </c>
      <c r="F202" s="12"/>
    </row>
    <row r="203" spans="2:6" s="11" customFormat="1" ht="28.9" customHeight="1" x14ac:dyDescent="0.3">
      <c r="B203" s="265" t="s">
        <v>397</v>
      </c>
      <c r="C203" s="163" t="s">
        <v>360</v>
      </c>
      <c r="D203" s="163">
        <v>11</v>
      </c>
      <c r="E203" s="157">
        <v>193</v>
      </c>
      <c r="F203" s="12"/>
    </row>
    <row r="204" spans="2:6" s="11" customFormat="1" ht="28.9" customHeight="1" x14ac:dyDescent="0.3">
      <c r="B204" s="265" t="s">
        <v>398</v>
      </c>
      <c r="C204" s="163" t="s">
        <v>109</v>
      </c>
      <c r="D204" s="163">
        <v>11</v>
      </c>
      <c r="E204" s="157">
        <v>193</v>
      </c>
      <c r="F204" s="12"/>
    </row>
    <row r="205" spans="2:6" s="11" customFormat="1" ht="28.9" customHeight="1" x14ac:dyDescent="0.3">
      <c r="B205" s="265" t="s">
        <v>374</v>
      </c>
      <c r="C205" s="163" t="s">
        <v>157</v>
      </c>
      <c r="D205" s="163">
        <v>10</v>
      </c>
      <c r="E205" s="157">
        <v>196</v>
      </c>
      <c r="F205" s="12"/>
    </row>
    <row r="206" spans="2:6" s="11" customFormat="1" ht="28.9" customHeight="1" x14ac:dyDescent="0.3">
      <c r="B206" s="272" t="s">
        <v>377</v>
      </c>
      <c r="C206" s="163" t="s">
        <v>291</v>
      </c>
      <c r="D206" s="163">
        <v>10</v>
      </c>
      <c r="E206" s="157">
        <v>196</v>
      </c>
      <c r="F206" s="12"/>
    </row>
    <row r="207" spans="2:6" s="11" customFormat="1" ht="28.9" customHeight="1" x14ac:dyDescent="0.3">
      <c r="B207" s="265" t="s">
        <v>397</v>
      </c>
      <c r="C207" s="163" t="s">
        <v>364</v>
      </c>
      <c r="D207" s="163">
        <v>10</v>
      </c>
      <c r="E207" s="157">
        <v>196</v>
      </c>
      <c r="F207" s="12"/>
    </row>
    <row r="208" spans="2:6" s="11" customFormat="1" ht="28.9" customHeight="1" x14ac:dyDescent="0.3">
      <c r="B208" s="265" t="s">
        <v>34</v>
      </c>
      <c r="C208" s="163" t="s">
        <v>217</v>
      </c>
      <c r="D208" s="163">
        <v>10</v>
      </c>
      <c r="E208" s="157">
        <v>196</v>
      </c>
      <c r="F208" s="12"/>
    </row>
    <row r="209" spans="2:6" s="11" customFormat="1" ht="28.9" customHeight="1" x14ac:dyDescent="0.3">
      <c r="B209" s="265" t="s">
        <v>374</v>
      </c>
      <c r="C209" s="163" t="s">
        <v>155</v>
      </c>
      <c r="D209" s="163">
        <v>9</v>
      </c>
      <c r="E209" s="157">
        <v>200</v>
      </c>
      <c r="F209" s="12"/>
    </row>
    <row r="210" spans="2:6" s="11" customFormat="1" ht="28.9" customHeight="1" x14ac:dyDescent="0.3">
      <c r="B210" s="272" t="s">
        <v>379</v>
      </c>
      <c r="C210" s="163" t="s">
        <v>197</v>
      </c>
      <c r="D210" s="163">
        <v>7</v>
      </c>
      <c r="E210" s="157">
        <v>201</v>
      </c>
      <c r="F210" s="12"/>
    </row>
    <row r="211" spans="2:6" s="11" customFormat="1" ht="28.9" customHeight="1" x14ac:dyDescent="0.3">
      <c r="B211" s="265" t="s">
        <v>380</v>
      </c>
      <c r="C211" s="163" t="s">
        <v>303</v>
      </c>
      <c r="D211" s="163">
        <v>7</v>
      </c>
      <c r="E211" s="157">
        <v>201</v>
      </c>
      <c r="F211" s="12"/>
    </row>
    <row r="212" spans="2:6" s="11" customFormat="1" ht="28.9" customHeight="1" x14ac:dyDescent="0.3">
      <c r="B212" s="265" t="s">
        <v>382</v>
      </c>
      <c r="C212" s="163" t="s">
        <v>270</v>
      </c>
      <c r="D212" s="163">
        <v>7</v>
      </c>
      <c r="E212" s="157">
        <v>201</v>
      </c>
      <c r="F212" s="12"/>
    </row>
    <row r="213" spans="2:6" s="11" customFormat="1" ht="28.9" customHeight="1" x14ac:dyDescent="0.3">
      <c r="B213" s="265" t="s">
        <v>397</v>
      </c>
      <c r="C213" s="163" t="s">
        <v>356</v>
      </c>
      <c r="D213" s="163">
        <v>7</v>
      </c>
      <c r="E213" s="157">
        <v>201</v>
      </c>
      <c r="F213" s="12"/>
    </row>
    <row r="214" spans="2:6" s="11" customFormat="1" ht="28.9" customHeight="1" x14ac:dyDescent="0.3">
      <c r="B214" s="265" t="s">
        <v>34</v>
      </c>
      <c r="C214" s="163" t="s">
        <v>220</v>
      </c>
      <c r="D214" s="163">
        <v>7</v>
      </c>
      <c r="E214" s="157">
        <v>201</v>
      </c>
      <c r="F214" s="12"/>
    </row>
    <row r="215" spans="2:6" s="11" customFormat="1" ht="28.9" customHeight="1" x14ac:dyDescent="0.3">
      <c r="B215" s="265" t="s">
        <v>373</v>
      </c>
      <c r="C215" s="163" t="s">
        <v>347</v>
      </c>
      <c r="D215" s="163">
        <v>6</v>
      </c>
      <c r="E215" s="157">
        <v>206</v>
      </c>
      <c r="F215" s="12"/>
    </row>
    <row r="216" spans="2:6" s="11" customFormat="1" ht="28.9" customHeight="1" x14ac:dyDescent="0.3">
      <c r="B216" s="272" t="s">
        <v>378</v>
      </c>
      <c r="C216" s="163" t="s">
        <v>86</v>
      </c>
      <c r="D216" s="163">
        <v>6</v>
      </c>
      <c r="E216" s="157">
        <v>206</v>
      </c>
      <c r="F216" s="12"/>
    </row>
    <row r="217" spans="2:6" s="11" customFormat="1" ht="28.9" customHeight="1" x14ac:dyDescent="0.3">
      <c r="B217" s="265" t="s">
        <v>401</v>
      </c>
      <c r="C217" s="163" t="s">
        <v>320</v>
      </c>
      <c r="D217" s="163">
        <v>6</v>
      </c>
      <c r="E217" s="157">
        <v>206</v>
      </c>
      <c r="F217" s="12"/>
    </row>
    <row r="218" spans="2:6" s="11" customFormat="1" ht="28.9" customHeight="1" x14ac:dyDescent="0.3">
      <c r="B218" s="265" t="s">
        <v>398</v>
      </c>
      <c r="C218" s="163" t="s">
        <v>113</v>
      </c>
      <c r="D218" s="163">
        <v>6</v>
      </c>
      <c r="E218" s="157">
        <v>206</v>
      </c>
      <c r="F218" s="12"/>
    </row>
    <row r="219" spans="2:6" s="11" customFormat="1" ht="28.9" customHeight="1" x14ac:dyDescent="0.3">
      <c r="B219" s="265" t="s">
        <v>374</v>
      </c>
      <c r="C219" s="163" t="s">
        <v>154</v>
      </c>
      <c r="D219" s="163">
        <v>5</v>
      </c>
      <c r="E219" s="157">
        <v>210</v>
      </c>
      <c r="F219" s="12"/>
    </row>
    <row r="220" spans="2:6" s="11" customFormat="1" ht="28.9" customHeight="1" x14ac:dyDescent="0.3">
      <c r="B220" s="265" t="s">
        <v>381</v>
      </c>
      <c r="C220" s="163" t="s">
        <v>73</v>
      </c>
      <c r="D220" s="163">
        <v>5</v>
      </c>
      <c r="E220" s="157">
        <v>210</v>
      </c>
      <c r="F220" s="12"/>
    </row>
    <row r="221" spans="2:6" s="11" customFormat="1" ht="28.9" customHeight="1" x14ac:dyDescent="0.3">
      <c r="B221" s="265" t="s">
        <v>395</v>
      </c>
      <c r="C221" s="163" t="s">
        <v>199</v>
      </c>
      <c r="D221" s="163">
        <v>5</v>
      </c>
      <c r="E221" s="157">
        <v>210</v>
      </c>
      <c r="F221" s="12"/>
    </row>
    <row r="222" spans="2:6" s="11" customFormat="1" ht="28.9" customHeight="1" x14ac:dyDescent="0.3">
      <c r="B222" s="265" t="s">
        <v>386</v>
      </c>
      <c r="C222" s="163" t="s">
        <v>450</v>
      </c>
      <c r="D222" s="163">
        <v>4</v>
      </c>
      <c r="E222" s="157">
        <v>213</v>
      </c>
      <c r="F222" s="12"/>
    </row>
    <row r="223" spans="2:6" s="11" customFormat="1" ht="28.9" customHeight="1" x14ac:dyDescent="0.3">
      <c r="B223" s="265" t="s">
        <v>372</v>
      </c>
      <c r="C223" s="163" t="s">
        <v>39</v>
      </c>
      <c r="D223" s="163">
        <v>1</v>
      </c>
      <c r="E223" s="157">
        <v>214</v>
      </c>
      <c r="F223" s="12"/>
    </row>
    <row r="224" spans="2:6" s="11" customFormat="1" ht="28.9" customHeight="1" x14ac:dyDescent="0.3">
      <c r="B224" s="265" t="s">
        <v>372</v>
      </c>
      <c r="C224" s="163" t="s">
        <v>43</v>
      </c>
      <c r="D224" s="163">
        <v>1</v>
      </c>
      <c r="E224" s="157">
        <v>214</v>
      </c>
      <c r="F224" s="12"/>
    </row>
    <row r="225" spans="2:6" s="11" customFormat="1" ht="28.9" customHeight="1" x14ac:dyDescent="0.3">
      <c r="B225" s="265" t="s">
        <v>372</v>
      </c>
      <c r="C225" s="163" t="s">
        <v>44</v>
      </c>
      <c r="D225" s="163">
        <v>1</v>
      </c>
      <c r="E225" s="157">
        <v>214</v>
      </c>
      <c r="F225" s="12"/>
    </row>
    <row r="226" spans="2:6" s="11" customFormat="1" ht="28.9" customHeight="1" x14ac:dyDescent="0.3">
      <c r="B226" s="265" t="s">
        <v>380</v>
      </c>
      <c r="C226" s="163" t="s">
        <v>297</v>
      </c>
      <c r="D226" s="163">
        <v>1</v>
      </c>
      <c r="E226" s="157">
        <v>214</v>
      </c>
      <c r="F226" s="12"/>
    </row>
    <row r="227" spans="2:6" s="11" customFormat="1" ht="28.9" customHeight="1" x14ac:dyDescent="0.3">
      <c r="B227" s="265" t="s">
        <v>381</v>
      </c>
      <c r="C227" s="163" t="s">
        <v>72</v>
      </c>
      <c r="D227" s="163">
        <v>1</v>
      </c>
      <c r="E227" s="157">
        <v>214</v>
      </c>
      <c r="F227" s="12"/>
    </row>
    <row r="228" spans="2:6" s="11" customFormat="1" ht="28.9" customHeight="1" x14ac:dyDescent="0.3">
      <c r="B228" s="265" t="s">
        <v>383</v>
      </c>
      <c r="C228" s="163" t="s">
        <v>7</v>
      </c>
      <c r="D228" s="163">
        <v>1</v>
      </c>
      <c r="E228" s="157">
        <v>214</v>
      </c>
      <c r="F228" s="12"/>
    </row>
    <row r="229" spans="2:6" s="11" customFormat="1" ht="28.9" customHeight="1" x14ac:dyDescent="0.3">
      <c r="B229" s="265" t="s">
        <v>386</v>
      </c>
      <c r="C229" s="163" t="s">
        <v>183</v>
      </c>
      <c r="D229" s="163">
        <v>1</v>
      </c>
      <c r="E229" s="157">
        <v>214</v>
      </c>
      <c r="F229" s="12"/>
    </row>
    <row r="230" spans="2:6" s="11" customFormat="1" ht="28.9" customHeight="1" x14ac:dyDescent="0.3">
      <c r="B230" s="265" t="s">
        <v>387</v>
      </c>
      <c r="C230" s="163" t="s">
        <v>85</v>
      </c>
      <c r="D230" s="163">
        <v>1</v>
      </c>
      <c r="E230" s="157">
        <v>214</v>
      </c>
      <c r="F230" s="12"/>
    </row>
    <row r="231" spans="2:6" s="11" customFormat="1" ht="28.9" customHeight="1" x14ac:dyDescent="0.3">
      <c r="B231" s="265" t="s">
        <v>401</v>
      </c>
      <c r="C231" s="163" t="s">
        <v>315</v>
      </c>
      <c r="D231" s="163">
        <v>1</v>
      </c>
      <c r="E231" s="157">
        <v>214</v>
      </c>
      <c r="F231" s="12"/>
    </row>
    <row r="232" spans="2:6" s="11" customFormat="1" ht="28.9" customHeight="1" x14ac:dyDescent="0.3">
      <c r="B232" s="265" t="s">
        <v>394</v>
      </c>
      <c r="C232" s="163" t="s">
        <v>208</v>
      </c>
      <c r="D232" s="163">
        <v>1</v>
      </c>
      <c r="E232" s="157">
        <v>214</v>
      </c>
      <c r="F232" s="12"/>
    </row>
    <row r="233" spans="2:6" s="11" customFormat="1" ht="28.9" customHeight="1" x14ac:dyDescent="0.3">
      <c r="B233" s="265" t="s">
        <v>394</v>
      </c>
      <c r="C233" s="163" t="s">
        <v>215</v>
      </c>
      <c r="D233" s="163">
        <v>1</v>
      </c>
      <c r="E233" s="157">
        <v>214</v>
      </c>
      <c r="F233" s="12"/>
    </row>
    <row r="234" spans="2:6" s="11" customFormat="1" ht="28.9" customHeight="1" x14ac:dyDescent="0.3">
      <c r="B234" s="265" t="s">
        <v>395</v>
      </c>
      <c r="C234" s="163" t="s">
        <v>198</v>
      </c>
      <c r="D234" s="163">
        <v>1</v>
      </c>
      <c r="E234" s="157">
        <v>214</v>
      </c>
      <c r="F234" s="12"/>
    </row>
    <row r="235" spans="2:6" s="11" customFormat="1" ht="28.9" customHeight="1" x14ac:dyDescent="0.3">
      <c r="B235" s="265" t="s">
        <v>395</v>
      </c>
      <c r="C235" s="163" t="s">
        <v>200</v>
      </c>
      <c r="D235" s="163">
        <v>1</v>
      </c>
      <c r="E235" s="157">
        <v>214</v>
      </c>
      <c r="F235" s="12"/>
    </row>
    <row r="236" spans="2:6" s="11" customFormat="1" ht="28.9" customHeight="1" x14ac:dyDescent="0.3">
      <c r="B236" s="265" t="s">
        <v>34</v>
      </c>
      <c r="C236" s="163" t="s">
        <v>218</v>
      </c>
      <c r="D236" s="163">
        <v>1</v>
      </c>
      <c r="E236" s="157">
        <v>214</v>
      </c>
      <c r="F236" s="12"/>
    </row>
    <row r="237" spans="2:6" s="11" customFormat="1" ht="28.9" customHeight="1" x14ac:dyDescent="0.3">
      <c r="B237" s="265" t="s">
        <v>34</v>
      </c>
      <c r="C237" s="163" t="s">
        <v>222</v>
      </c>
      <c r="D237" s="163">
        <v>1</v>
      </c>
      <c r="E237" s="157">
        <v>214</v>
      </c>
      <c r="F237" s="12"/>
    </row>
    <row r="238" spans="2:6" s="11" customFormat="1" ht="28.9" customHeight="1" x14ac:dyDescent="0.3">
      <c r="B238" s="265" t="s">
        <v>34</v>
      </c>
      <c r="C238" s="163" t="s">
        <v>224</v>
      </c>
      <c r="D238" s="163">
        <v>1</v>
      </c>
      <c r="E238" s="157">
        <v>214</v>
      </c>
      <c r="F238" s="12"/>
    </row>
    <row r="239" spans="2:6" s="11" customFormat="1" ht="28.9" customHeight="1" x14ac:dyDescent="0.3">
      <c r="B239" s="265" t="s">
        <v>371</v>
      </c>
      <c r="C239" s="163" t="s">
        <v>341</v>
      </c>
      <c r="D239" s="163">
        <v>0</v>
      </c>
      <c r="E239" s="157">
        <v>230</v>
      </c>
      <c r="F239" s="12"/>
    </row>
    <row r="240" spans="2:6" s="11" customFormat="1" ht="28.9" customHeight="1" x14ac:dyDescent="0.3">
      <c r="B240" s="265" t="s">
        <v>374</v>
      </c>
      <c r="C240" s="163" t="s">
        <v>161</v>
      </c>
      <c r="D240" s="163">
        <v>0</v>
      </c>
      <c r="E240" s="157">
        <v>230</v>
      </c>
      <c r="F240" s="12"/>
    </row>
    <row r="241" spans="2:6" s="11" customFormat="1" ht="28.9" customHeight="1" x14ac:dyDescent="0.3">
      <c r="B241" s="272" t="s">
        <v>375</v>
      </c>
      <c r="C241" s="163" t="s">
        <v>49</v>
      </c>
      <c r="D241" s="163">
        <v>0</v>
      </c>
      <c r="E241" s="157">
        <v>230</v>
      </c>
      <c r="F241" s="12"/>
    </row>
    <row r="242" spans="2:6" s="11" customFormat="1" ht="28.9" customHeight="1" x14ac:dyDescent="0.3">
      <c r="B242" s="272" t="s">
        <v>33</v>
      </c>
      <c r="C242" s="163" t="s">
        <v>279</v>
      </c>
      <c r="D242" s="163">
        <v>0</v>
      </c>
      <c r="E242" s="157">
        <v>230</v>
      </c>
      <c r="F242" s="12"/>
    </row>
    <row r="243" spans="2:6" s="11" customFormat="1" ht="28.9" customHeight="1" x14ac:dyDescent="0.3">
      <c r="B243" s="265" t="s">
        <v>382</v>
      </c>
      <c r="C243" s="163" t="s">
        <v>269</v>
      </c>
      <c r="D243" s="163">
        <v>0</v>
      </c>
      <c r="E243" s="157">
        <v>230</v>
      </c>
      <c r="F243" s="12"/>
    </row>
    <row r="244" spans="2:6" s="11" customFormat="1" ht="28.9" customHeight="1" x14ac:dyDescent="0.3">
      <c r="B244" s="265" t="s">
        <v>385</v>
      </c>
      <c r="C244" s="163" t="s">
        <v>122</v>
      </c>
      <c r="D244" s="163">
        <v>0</v>
      </c>
      <c r="E244" s="157">
        <v>230</v>
      </c>
      <c r="F244" s="12"/>
    </row>
    <row r="245" spans="2:6" s="11" customFormat="1" ht="28.9" customHeight="1" thickBot="1" x14ac:dyDescent="0.35">
      <c r="B245" s="273" t="s">
        <v>388</v>
      </c>
      <c r="C245" s="165" t="s">
        <v>417</v>
      </c>
      <c r="D245" s="165">
        <v>0</v>
      </c>
      <c r="E245" s="274">
        <v>230</v>
      </c>
      <c r="F245" s="12"/>
    </row>
    <row r="246" spans="2:6" x14ac:dyDescent="0.25">
      <c r="B246" s="20"/>
    </row>
    <row r="247" spans="2:6" x14ac:dyDescent="0.25">
      <c r="B247" s="20"/>
      <c r="C247" s="9" t="s">
        <v>31</v>
      </c>
    </row>
  </sheetData>
  <sortState xmlns:xlrd2="http://schemas.microsoft.com/office/spreadsheetml/2017/richdata2" ref="B10:E245">
    <sortCondition descending="1" ref="D10:D245"/>
  </sortState>
  <mergeCells count="6">
    <mergeCell ref="B1:E1"/>
    <mergeCell ref="D7:E7"/>
    <mergeCell ref="A3:E3"/>
    <mergeCell ref="A4:E4"/>
    <mergeCell ref="B2:E2"/>
    <mergeCell ref="B5:E5"/>
  </mergeCells>
  <pageMargins left="0.7" right="0.7" top="0.75" bottom="0.75" header="0.3" footer="0.3"/>
  <pageSetup paperSize="9" scale="42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F82F1-748B-4EB2-8085-2E498A60642B}">
  <sheetPr>
    <tabColor theme="0" tint="-0.14999847407452621"/>
  </sheetPr>
  <dimension ref="A1:K342"/>
  <sheetViews>
    <sheetView view="pageBreakPreview" topLeftCell="A309" zoomScale="60" zoomScaleNormal="90" workbookViewId="0">
      <selection activeCell="F331" sqref="F331:F340"/>
    </sheetView>
  </sheetViews>
  <sheetFormatPr defaultColWidth="8.7109375" defaultRowHeight="15" x14ac:dyDescent="0.25"/>
  <cols>
    <col min="1" max="1" width="3.42578125" style="9" customWidth="1"/>
    <col min="2" max="2" width="23.42578125" style="20" customWidth="1"/>
    <col min="3" max="3" width="51.28515625" style="9" customWidth="1"/>
    <col min="4" max="4" width="36.28515625" style="9" customWidth="1"/>
    <col min="5" max="5" width="27.7109375" style="9" customWidth="1"/>
    <col min="6" max="6" width="31.28515625" style="13" customWidth="1"/>
    <col min="7" max="7" width="24.42578125" style="10" customWidth="1"/>
    <col min="8" max="8" width="30.5703125" style="9" customWidth="1"/>
    <col min="9" max="12" width="17.28515625" style="9" customWidth="1"/>
    <col min="13" max="16384" width="8.7109375" style="9"/>
  </cols>
  <sheetData>
    <row r="1" spans="1:11" ht="18.75" x14ac:dyDescent="0.25">
      <c r="A1" s="179" t="s">
        <v>11</v>
      </c>
      <c r="B1" s="179"/>
      <c r="C1" s="179"/>
      <c r="D1" s="179"/>
      <c r="E1" s="179"/>
      <c r="F1" s="179"/>
      <c r="G1" s="7"/>
      <c r="H1" s="7"/>
      <c r="I1" s="7"/>
      <c r="J1" s="7"/>
      <c r="K1" s="7"/>
    </row>
    <row r="2" spans="1:11" ht="25.9" customHeight="1" x14ac:dyDescent="0.25">
      <c r="A2" s="179" t="s">
        <v>12</v>
      </c>
      <c r="B2" s="179"/>
      <c r="C2" s="179"/>
      <c r="D2" s="179"/>
      <c r="E2" s="179"/>
      <c r="F2" s="179"/>
      <c r="G2" s="6"/>
      <c r="H2" s="6"/>
      <c r="I2" s="6"/>
      <c r="J2" s="6"/>
      <c r="K2" s="6"/>
    </row>
    <row r="3" spans="1:11" ht="70.900000000000006" customHeight="1" x14ac:dyDescent="0.25">
      <c r="A3" s="200" t="s">
        <v>29</v>
      </c>
      <c r="B3" s="200"/>
      <c r="C3" s="200"/>
      <c r="D3" s="200"/>
      <c r="E3" s="200"/>
      <c r="F3" s="200"/>
      <c r="G3" s="5"/>
      <c r="H3" s="5"/>
      <c r="I3" s="5"/>
      <c r="J3" s="5"/>
      <c r="K3" s="5"/>
    </row>
    <row r="4" spans="1:11" ht="34.5" customHeight="1" x14ac:dyDescent="0.25">
      <c r="A4" s="227" t="s">
        <v>368</v>
      </c>
      <c r="B4" s="227"/>
      <c r="C4" s="227"/>
      <c r="D4" s="227"/>
      <c r="E4" s="227"/>
      <c r="F4" s="227"/>
      <c r="G4" s="5"/>
      <c r="H4" s="5"/>
      <c r="I4" s="5"/>
      <c r="J4" s="5"/>
      <c r="K4" s="5"/>
    </row>
    <row r="5" spans="1:11" ht="38.65" customHeight="1" x14ac:dyDescent="0.25">
      <c r="A5" s="183" t="s">
        <v>23</v>
      </c>
      <c r="B5" s="183"/>
      <c r="C5" s="183"/>
      <c r="D5" s="183"/>
      <c r="E5" s="183"/>
      <c r="F5" s="183"/>
      <c r="G5" s="5"/>
      <c r="H5" s="5"/>
      <c r="I5" s="5"/>
      <c r="J5" s="5"/>
      <c r="K5" s="5"/>
    </row>
    <row r="6" spans="1:11" ht="21.4" customHeight="1" x14ac:dyDescent="0.25">
      <c r="A6" s="1"/>
      <c r="B6" s="2"/>
      <c r="C6" s="1"/>
      <c r="D6" s="1"/>
      <c r="E6" s="8"/>
      <c r="F6" s="1"/>
      <c r="G6" s="5"/>
      <c r="H6" s="5"/>
      <c r="I6" s="5"/>
      <c r="J6" s="5"/>
      <c r="K6" s="5"/>
    </row>
    <row r="7" spans="1:11" ht="13.9" customHeight="1" x14ac:dyDescent="0.25">
      <c r="A7" s="241" t="s">
        <v>30</v>
      </c>
      <c r="B7" s="241"/>
      <c r="D7" s="184" t="s">
        <v>327</v>
      </c>
      <c r="E7" s="184"/>
      <c r="F7" s="184"/>
    </row>
    <row r="8" spans="1:11" ht="15.75" thickBot="1" x14ac:dyDescent="0.3"/>
    <row r="9" spans="1:11" ht="18.75" customHeight="1" x14ac:dyDescent="0.25">
      <c r="B9" s="174" t="s">
        <v>1</v>
      </c>
      <c r="C9" s="218" t="s">
        <v>2</v>
      </c>
      <c r="D9" s="176" t="s">
        <v>333</v>
      </c>
      <c r="E9" s="176" t="s">
        <v>505</v>
      </c>
      <c r="F9" s="236" t="s">
        <v>332</v>
      </c>
    </row>
    <row r="10" spans="1:11" ht="37.5" customHeight="1" x14ac:dyDescent="0.25">
      <c r="B10" s="175"/>
      <c r="C10" s="219"/>
      <c r="D10" s="185"/>
      <c r="E10" s="185"/>
      <c r="F10" s="237"/>
    </row>
    <row r="11" spans="1:11" s="11" customFormat="1" ht="28.9" customHeight="1" x14ac:dyDescent="0.3">
      <c r="B11" s="192" t="s">
        <v>378</v>
      </c>
      <c r="C11" s="163" t="s">
        <v>86</v>
      </c>
      <c r="D11" s="163">
        <v>4</v>
      </c>
      <c r="E11" s="190">
        <v>42</v>
      </c>
      <c r="F11" s="226">
        <v>1</v>
      </c>
      <c r="G11" s="12"/>
    </row>
    <row r="12" spans="1:11" s="11" customFormat="1" ht="28.9" customHeight="1" x14ac:dyDescent="0.3">
      <c r="B12" s="192"/>
      <c r="C12" s="163" t="s">
        <v>87</v>
      </c>
      <c r="D12" s="163">
        <v>5</v>
      </c>
      <c r="E12" s="190"/>
      <c r="F12" s="226"/>
      <c r="G12" s="12"/>
    </row>
    <row r="13" spans="1:11" s="11" customFormat="1" ht="28.9" customHeight="1" x14ac:dyDescent="0.3">
      <c r="B13" s="192"/>
      <c r="C13" s="163" t="s">
        <v>88</v>
      </c>
      <c r="D13" s="163">
        <v>5</v>
      </c>
      <c r="E13" s="190"/>
      <c r="F13" s="226"/>
      <c r="G13" s="12"/>
    </row>
    <row r="14" spans="1:11" s="11" customFormat="1" ht="28.9" customHeight="1" x14ac:dyDescent="0.3">
      <c r="B14" s="192"/>
      <c r="C14" s="163" t="s">
        <v>89</v>
      </c>
      <c r="D14" s="163">
        <v>5</v>
      </c>
      <c r="E14" s="190"/>
      <c r="F14" s="226"/>
      <c r="G14" s="12"/>
    </row>
    <row r="15" spans="1:11" s="11" customFormat="1" ht="28.9" customHeight="1" x14ac:dyDescent="0.3">
      <c r="B15" s="192"/>
      <c r="C15" s="163" t="s">
        <v>90</v>
      </c>
      <c r="D15" s="163">
        <v>4</v>
      </c>
      <c r="E15" s="190"/>
      <c r="F15" s="226"/>
      <c r="G15" s="12"/>
    </row>
    <row r="16" spans="1:11" s="11" customFormat="1" ht="28.9" customHeight="1" x14ac:dyDescent="0.3">
      <c r="B16" s="192"/>
      <c r="C16" s="163" t="s">
        <v>91</v>
      </c>
      <c r="D16" s="163">
        <v>5</v>
      </c>
      <c r="E16" s="190"/>
      <c r="F16" s="226"/>
      <c r="G16" s="12"/>
    </row>
    <row r="17" spans="2:7" s="11" customFormat="1" ht="28.9" customHeight="1" x14ac:dyDescent="0.3">
      <c r="B17" s="192"/>
      <c r="C17" s="163" t="s">
        <v>92</v>
      </c>
      <c r="D17" s="163">
        <v>3</v>
      </c>
      <c r="E17" s="190"/>
      <c r="F17" s="226"/>
      <c r="G17" s="12"/>
    </row>
    <row r="18" spans="2:7" s="11" customFormat="1" ht="28.9" customHeight="1" x14ac:dyDescent="0.3">
      <c r="B18" s="192"/>
      <c r="C18" s="163" t="s">
        <v>93</v>
      </c>
      <c r="D18" s="163">
        <v>4</v>
      </c>
      <c r="E18" s="190"/>
      <c r="F18" s="226"/>
      <c r="G18" s="12"/>
    </row>
    <row r="19" spans="2:7" s="11" customFormat="1" ht="28.9" customHeight="1" x14ac:dyDescent="0.3">
      <c r="B19" s="192"/>
      <c r="C19" s="163" t="s">
        <v>94</v>
      </c>
      <c r="D19" s="163">
        <v>3</v>
      </c>
      <c r="E19" s="190"/>
      <c r="F19" s="226"/>
      <c r="G19" s="12"/>
    </row>
    <row r="20" spans="2:7" s="11" customFormat="1" ht="28.9" customHeight="1" x14ac:dyDescent="0.3">
      <c r="B20" s="192"/>
      <c r="C20" s="163" t="s">
        <v>95</v>
      </c>
      <c r="D20" s="163">
        <v>4</v>
      </c>
      <c r="E20" s="190"/>
      <c r="F20" s="226"/>
      <c r="G20" s="12"/>
    </row>
    <row r="21" spans="2:7" s="11" customFormat="1" ht="28.9" customHeight="1" x14ac:dyDescent="0.3">
      <c r="B21" s="192" t="s">
        <v>390</v>
      </c>
      <c r="C21" s="163" t="s">
        <v>162</v>
      </c>
      <c r="D21" s="163">
        <v>5</v>
      </c>
      <c r="E21" s="190">
        <v>37</v>
      </c>
      <c r="F21" s="226">
        <v>2</v>
      </c>
      <c r="G21" s="12"/>
    </row>
    <row r="22" spans="2:7" s="11" customFormat="1" ht="28.9" customHeight="1" x14ac:dyDescent="0.3">
      <c r="B22" s="192"/>
      <c r="C22" s="163" t="s">
        <v>163</v>
      </c>
      <c r="D22" s="163">
        <v>3</v>
      </c>
      <c r="E22" s="190"/>
      <c r="F22" s="226"/>
      <c r="G22" s="12"/>
    </row>
    <row r="23" spans="2:7" s="11" customFormat="1" ht="28.9" customHeight="1" x14ac:dyDescent="0.3">
      <c r="B23" s="192"/>
      <c r="C23" s="163" t="s">
        <v>164</v>
      </c>
      <c r="D23" s="163">
        <v>4</v>
      </c>
      <c r="E23" s="190"/>
      <c r="F23" s="226"/>
      <c r="G23" s="12"/>
    </row>
    <row r="24" spans="2:7" s="11" customFormat="1" ht="28.9" customHeight="1" x14ac:dyDescent="0.3">
      <c r="B24" s="192"/>
      <c r="C24" s="163" t="s">
        <v>165</v>
      </c>
      <c r="D24" s="163">
        <v>3</v>
      </c>
      <c r="E24" s="190"/>
      <c r="F24" s="226"/>
      <c r="G24" s="12"/>
    </row>
    <row r="25" spans="2:7" s="11" customFormat="1" ht="28.9" customHeight="1" x14ac:dyDescent="0.3">
      <c r="B25" s="192"/>
      <c r="C25" s="163" t="s">
        <v>166</v>
      </c>
      <c r="D25" s="163">
        <v>3</v>
      </c>
      <c r="E25" s="190"/>
      <c r="F25" s="226"/>
      <c r="G25" s="12"/>
    </row>
    <row r="26" spans="2:7" s="11" customFormat="1" ht="28.9" customHeight="1" x14ac:dyDescent="0.3">
      <c r="B26" s="192"/>
      <c r="C26" s="163" t="s">
        <v>167</v>
      </c>
      <c r="D26" s="163">
        <v>4</v>
      </c>
      <c r="E26" s="190"/>
      <c r="F26" s="226"/>
      <c r="G26" s="12"/>
    </row>
    <row r="27" spans="2:7" s="11" customFormat="1" ht="28.9" customHeight="1" x14ac:dyDescent="0.3">
      <c r="B27" s="192"/>
      <c r="C27" s="163" t="s">
        <v>168</v>
      </c>
      <c r="D27" s="163">
        <v>4</v>
      </c>
      <c r="E27" s="190"/>
      <c r="F27" s="226"/>
      <c r="G27" s="12"/>
    </row>
    <row r="28" spans="2:7" s="11" customFormat="1" ht="28.9" customHeight="1" x14ac:dyDescent="0.3">
      <c r="B28" s="192"/>
      <c r="C28" s="163" t="s">
        <v>169</v>
      </c>
      <c r="D28" s="163">
        <v>3</v>
      </c>
      <c r="E28" s="190"/>
      <c r="F28" s="226"/>
      <c r="G28" s="12"/>
    </row>
    <row r="29" spans="2:7" s="11" customFormat="1" ht="28.9" customHeight="1" x14ac:dyDescent="0.3">
      <c r="B29" s="192"/>
      <c r="C29" s="163" t="s">
        <v>170</v>
      </c>
      <c r="D29" s="163">
        <v>5</v>
      </c>
      <c r="E29" s="190"/>
      <c r="F29" s="226"/>
      <c r="G29" s="12"/>
    </row>
    <row r="30" spans="2:7" s="11" customFormat="1" ht="28.9" customHeight="1" x14ac:dyDescent="0.3">
      <c r="B30" s="192"/>
      <c r="C30" s="163" t="s">
        <v>171</v>
      </c>
      <c r="D30" s="163">
        <v>3</v>
      </c>
      <c r="E30" s="190"/>
      <c r="F30" s="226"/>
      <c r="G30" s="12"/>
    </row>
    <row r="31" spans="2:7" s="11" customFormat="1" ht="28.9" customHeight="1" x14ac:dyDescent="0.3">
      <c r="B31" s="192" t="s">
        <v>401</v>
      </c>
      <c r="C31" s="163" t="s">
        <v>314</v>
      </c>
      <c r="D31" s="163">
        <v>3</v>
      </c>
      <c r="E31" s="190">
        <v>36</v>
      </c>
      <c r="F31" s="226">
        <v>3</v>
      </c>
      <c r="G31" s="12"/>
    </row>
    <row r="32" spans="2:7" s="11" customFormat="1" ht="28.9" customHeight="1" x14ac:dyDescent="0.3">
      <c r="B32" s="192"/>
      <c r="C32" s="163" t="s">
        <v>315</v>
      </c>
      <c r="D32" s="163">
        <v>5</v>
      </c>
      <c r="E32" s="190"/>
      <c r="F32" s="226"/>
      <c r="G32" s="12"/>
    </row>
    <row r="33" spans="2:7" s="11" customFormat="1" ht="28.9" customHeight="1" x14ac:dyDescent="0.3">
      <c r="B33" s="192"/>
      <c r="C33" s="163" t="s">
        <v>316</v>
      </c>
      <c r="D33" s="163">
        <v>3</v>
      </c>
      <c r="E33" s="190"/>
      <c r="F33" s="226"/>
      <c r="G33" s="12"/>
    </row>
    <row r="34" spans="2:7" s="11" customFormat="1" ht="28.9" customHeight="1" x14ac:dyDescent="0.3">
      <c r="B34" s="192"/>
      <c r="C34" s="163" t="s">
        <v>317</v>
      </c>
      <c r="D34" s="163">
        <v>3</v>
      </c>
      <c r="E34" s="190"/>
      <c r="F34" s="226"/>
      <c r="G34" s="12"/>
    </row>
    <row r="35" spans="2:7" s="11" customFormat="1" ht="28.9" customHeight="1" x14ac:dyDescent="0.3">
      <c r="B35" s="192"/>
      <c r="C35" s="163" t="s">
        <v>318</v>
      </c>
      <c r="D35" s="163">
        <v>3</v>
      </c>
      <c r="E35" s="190"/>
      <c r="F35" s="226"/>
      <c r="G35" s="12"/>
    </row>
    <row r="36" spans="2:7" s="11" customFormat="1" ht="28.9" customHeight="1" x14ac:dyDescent="0.3">
      <c r="B36" s="192"/>
      <c r="C36" s="163" t="s">
        <v>319</v>
      </c>
      <c r="D36" s="163">
        <v>3</v>
      </c>
      <c r="E36" s="190"/>
      <c r="F36" s="226"/>
      <c r="G36" s="12"/>
    </row>
    <row r="37" spans="2:7" s="11" customFormat="1" ht="28.9" customHeight="1" x14ac:dyDescent="0.3">
      <c r="B37" s="192"/>
      <c r="C37" s="163" t="s">
        <v>320</v>
      </c>
      <c r="D37" s="163">
        <v>3</v>
      </c>
      <c r="E37" s="190"/>
      <c r="F37" s="226"/>
      <c r="G37" s="12"/>
    </row>
    <row r="38" spans="2:7" s="11" customFormat="1" ht="28.9" customHeight="1" x14ac:dyDescent="0.3">
      <c r="B38" s="192"/>
      <c r="C38" s="163" t="s">
        <v>321</v>
      </c>
      <c r="D38" s="163">
        <v>3</v>
      </c>
      <c r="E38" s="190"/>
      <c r="F38" s="226"/>
      <c r="G38" s="12"/>
    </row>
    <row r="39" spans="2:7" s="11" customFormat="1" ht="28.9" customHeight="1" x14ac:dyDescent="0.3">
      <c r="B39" s="192"/>
      <c r="C39" s="163" t="s">
        <v>322</v>
      </c>
      <c r="D39" s="163">
        <v>5</v>
      </c>
      <c r="E39" s="190"/>
      <c r="F39" s="226"/>
      <c r="G39" s="12"/>
    </row>
    <row r="40" spans="2:7" s="11" customFormat="1" ht="28.9" customHeight="1" x14ac:dyDescent="0.3">
      <c r="B40" s="192"/>
      <c r="C40" s="163" t="s">
        <v>323</v>
      </c>
      <c r="D40" s="163">
        <v>5</v>
      </c>
      <c r="E40" s="190"/>
      <c r="F40" s="226"/>
      <c r="G40" s="12"/>
    </row>
    <row r="41" spans="2:7" s="11" customFormat="1" ht="28.9" customHeight="1" x14ac:dyDescent="0.3">
      <c r="B41" s="188" t="s">
        <v>35</v>
      </c>
      <c r="C41" s="87" t="s">
        <v>96</v>
      </c>
      <c r="D41" s="87">
        <v>4</v>
      </c>
      <c r="E41" s="242">
        <v>36</v>
      </c>
      <c r="F41" s="223">
        <v>3</v>
      </c>
      <c r="G41" s="12"/>
    </row>
    <row r="42" spans="2:7" s="11" customFormat="1" ht="28.9" customHeight="1" x14ac:dyDescent="0.3">
      <c r="B42" s="188"/>
      <c r="C42" s="87" t="s">
        <v>97</v>
      </c>
      <c r="D42" s="87">
        <v>3</v>
      </c>
      <c r="E42" s="242"/>
      <c r="F42" s="223"/>
      <c r="G42" s="12"/>
    </row>
    <row r="43" spans="2:7" s="11" customFormat="1" ht="28.9" customHeight="1" x14ac:dyDescent="0.3">
      <c r="B43" s="188"/>
      <c r="C43" s="87" t="s">
        <v>98</v>
      </c>
      <c r="D43" s="87">
        <v>3</v>
      </c>
      <c r="E43" s="242"/>
      <c r="F43" s="223"/>
      <c r="G43" s="12"/>
    </row>
    <row r="44" spans="2:7" s="11" customFormat="1" ht="28.9" customHeight="1" x14ac:dyDescent="0.3">
      <c r="B44" s="188"/>
      <c r="C44" s="87" t="s">
        <v>99</v>
      </c>
      <c r="D44" s="87">
        <v>3</v>
      </c>
      <c r="E44" s="242"/>
      <c r="F44" s="223"/>
      <c r="G44" s="12"/>
    </row>
    <row r="45" spans="2:7" s="11" customFormat="1" ht="28.9" customHeight="1" x14ac:dyDescent="0.3">
      <c r="B45" s="188"/>
      <c r="C45" s="87" t="s">
        <v>100</v>
      </c>
      <c r="D45" s="87">
        <v>3</v>
      </c>
      <c r="E45" s="242"/>
      <c r="F45" s="223"/>
      <c r="G45" s="12"/>
    </row>
    <row r="46" spans="2:7" s="11" customFormat="1" ht="28.9" customHeight="1" x14ac:dyDescent="0.3">
      <c r="B46" s="188"/>
      <c r="C46" s="87" t="s">
        <v>101</v>
      </c>
      <c r="D46" s="87">
        <v>3</v>
      </c>
      <c r="E46" s="242"/>
      <c r="F46" s="223"/>
      <c r="G46" s="12"/>
    </row>
    <row r="47" spans="2:7" s="11" customFormat="1" ht="28.9" customHeight="1" x14ac:dyDescent="0.3">
      <c r="B47" s="188"/>
      <c r="C47" s="87" t="s">
        <v>102</v>
      </c>
      <c r="D47" s="87">
        <v>3</v>
      </c>
      <c r="E47" s="242"/>
      <c r="F47" s="223"/>
      <c r="G47" s="12"/>
    </row>
    <row r="48" spans="2:7" s="11" customFormat="1" ht="28.9" customHeight="1" x14ac:dyDescent="0.3">
      <c r="B48" s="188"/>
      <c r="C48" s="87" t="s">
        <v>103</v>
      </c>
      <c r="D48" s="87">
        <v>4</v>
      </c>
      <c r="E48" s="242"/>
      <c r="F48" s="223"/>
      <c r="G48" s="12"/>
    </row>
    <row r="49" spans="2:7" s="11" customFormat="1" ht="28.9" customHeight="1" x14ac:dyDescent="0.3">
      <c r="B49" s="188"/>
      <c r="C49" s="87" t="s">
        <v>104</v>
      </c>
      <c r="D49" s="87">
        <v>5</v>
      </c>
      <c r="E49" s="242"/>
      <c r="F49" s="223"/>
      <c r="G49" s="12"/>
    </row>
    <row r="50" spans="2:7" s="11" customFormat="1" ht="28.9" customHeight="1" x14ac:dyDescent="0.3">
      <c r="B50" s="188"/>
      <c r="C50" s="87" t="s">
        <v>105</v>
      </c>
      <c r="D50" s="87">
        <v>5</v>
      </c>
      <c r="E50" s="242"/>
      <c r="F50" s="223"/>
      <c r="G50" s="12"/>
    </row>
    <row r="51" spans="2:7" s="11" customFormat="1" ht="28.9" customHeight="1" x14ac:dyDescent="0.3">
      <c r="B51" s="188" t="s">
        <v>379</v>
      </c>
      <c r="C51" s="87" t="s">
        <v>188</v>
      </c>
      <c r="D51" s="87">
        <v>4</v>
      </c>
      <c r="E51" s="242">
        <v>35</v>
      </c>
      <c r="F51" s="223">
        <v>5</v>
      </c>
      <c r="G51" s="12"/>
    </row>
    <row r="52" spans="2:7" s="11" customFormat="1" ht="28.9" customHeight="1" x14ac:dyDescent="0.3">
      <c r="B52" s="188"/>
      <c r="C52" s="87" t="s">
        <v>189</v>
      </c>
      <c r="D52" s="87">
        <v>5</v>
      </c>
      <c r="E52" s="242"/>
      <c r="F52" s="223"/>
      <c r="G52" s="12"/>
    </row>
    <row r="53" spans="2:7" s="11" customFormat="1" ht="28.9" customHeight="1" x14ac:dyDescent="0.3">
      <c r="B53" s="188"/>
      <c r="C53" s="87" t="s">
        <v>190</v>
      </c>
      <c r="D53" s="87">
        <v>4</v>
      </c>
      <c r="E53" s="242"/>
      <c r="F53" s="223"/>
      <c r="G53" s="12"/>
    </row>
    <row r="54" spans="2:7" s="11" customFormat="1" ht="28.9" customHeight="1" x14ac:dyDescent="0.3">
      <c r="B54" s="188"/>
      <c r="C54" s="87" t="s">
        <v>191</v>
      </c>
      <c r="D54" s="87">
        <v>3</v>
      </c>
      <c r="E54" s="242"/>
      <c r="F54" s="223"/>
      <c r="G54" s="12"/>
    </row>
    <row r="55" spans="2:7" s="11" customFormat="1" ht="28.9" customHeight="1" x14ac:dyDescent="0.3">
      <c r="B55" s="188"/>
      <c r="C55" s="87" t="s">
        <v>192</v>
      </c>
      <c r="D55" s="87">
        <v>3</v>
      </c>
      <c r="E55" s="242"/>
      <c r="F55" s="223"/>
      <c r="G55" s="12"/>
    </row>
    <row r="56" spans="2:7" s="11" customFormat="1" ht="28.9" customHeight="1" x14ac:dyDescent="0.3">
      <c r="B56" s="188"/>
      <c r="C56" s="87" t="s">
        <v>197</v>
      </c>
      <c r="D56" s="87">
        <v>4</v>
      </c>
      <c r="E56" s="242"/>
      <c r="F56" s="223"/>
      <c r="G56" s="12"/>
    </row>
    <row r="57" spans="2:7" s="11" customFormat="1" ht="28.9" customHeight="1" x14ac:dyDescent="0.3">
      <c r="B57" s="188"/>
      <c r="C57" s="87" t="s">
        <v>193</v>
      </c>
      <c r="D57" s="87">
        <v>3</v>
      </c>
      <c r="E57" s="242"/>
      <c r="F57" s="223"/>
      <c r="G57" s="12"/>
    </row>
    <row r="58" spans="2:7" s="11" customFormat="1" ht="28.9" customHeight="1" x14ac:dyDescent="0.3">
      <c r="B58" s="188"/>
      <c r="C58" s="87" t="s">
        <v>194</v>
      </c>
      <c r="D58" s="87">
        <v>3</v>
      </c>
      <c r="E58" s="242"/>
      <c r="F58" s="223"/>
      <c r="G58" s="12"/>
    </row>
    <row r="59" spans="2:7" s="11" customFormat="1" ht="28.9" customHeight="1" x14ac:dyDescent="0.3">
      <c r="B59" s="188"/>
      <c r="C59" s="87" t="s">
        <v>195</v>
      </c>
      <c r="D59" s="87">
        <v>3</v>
      </c>
      <c r="E59" s="242"/>
      <c r="F59" s="223"/>
      <c r="G59" s="12"/>
    </row>
    <row r="60" spans="2:7" s="11" customFormat="1" ht="28.9" customHeight="1" x14ac:dyDescent="0.3">
      <c r="B60" s="188"/>
      <c r="C60" s="87" t="s">
        <v>196</v>
      </c>
      <c r="D60" s="87">
        <v>3</v>
      </c>
      <c r="E60" s="242"/>
      <c r="F60" s="223"/>
      <c r="G60" s="12"/>
    </row>
    <row r="61" spans="2:7" s="11" customFormat="1" ht="28.9" customHeight="1" x14ac:dyDescent="0.3">
      <c r="B61" s="188" t="s">
        <v>380</v>
      </c>
      <c r="C61" s="87" t="s">
        <v>296</v>
      </c>
      <c r="D61" s="87">
        <v>3</v>
      </c>
      <c r="E61" s="242">
        <v>35</v>
      </c>
      <c r="F61" s="223">
        <v>5</v>
      </c>
      <c r="G61" s="12"/>
    </row>
    <row r="62" spans="2:7" s="11" customFormat="1" ht="28.9" customHeight="1" x14ac:dyDescent="0.3">
      <c r="B62" s="188"/>
      <c r="C62" s="87" t="s">
        <v>297</v>
      </c>
      <c r="D62" s="87">
        <v>3</v>
      </c>
      <c r="E62" s="242"/>
      <c r="F62" s="223"/>
      <c r="G62" s="12"/>
    </row>
    <row r="63" spans="2:7" s="11" customFormat="1" ht="28.9" customHeight="1" x14ac:dyDescent="0.3">
      <c r="B63" s="188"/>
      <c r="C63" s="87" t="s">
        <v>298</v>
      </c>
      <c r="D63" s="87">
        <v>4</v>
      </c>
      <c r="E63" s="242"/>
      <c r="F63" s="223"/>
      <c r="G63" s="12"/>
    </row>
    <row r="64" spans="2:7" s="11" customFormat="1" ht="28.9" customHeight="1" x14ac:dyDescent="0.3">
      <c r="B64" s="188"/>
      <c r="C64" s="87" t="s">
        <v>299</v>
      </c>
      <c r="D64" s="87">
        <v>4</v>
      </c>
      <c r="E64" s="242"/>
      <c r="F64" s="223"/>
      <c r="G64" s="12"/>
    </row>
    <row r="65" spans="2:7" s="11" customFormat="1" ht="28.9" customHeight="1" x14ac:dyDescent="0.3">
      <c r="B65" s="188"/>
      <c r="C65" s="87" t="s">
        <v>300</v>
      </c>
      <c r="D65" s="87">
        <v>4</v>
      </c>
      <c r="E65" s="242"/>
      <c r="F65" s="223"/>
      <c r="G65" s="12"/>
    </row>
    <row r="66" spans="2:7" s="11" customFormat="1" ht="28.9" customHeight="1" x14ac:dyDescent="0.3">
      <c r="B66" s="188"/>
      <c r="C66" s="87" t="s">
        <v>301</v>
      </c>
      <c r="D66" s="87">
        <v>4</v>
      </c>
      <c r="E66" s="242"/>
      <c r="F66" s="223"/>
      <c r="G66" s="12"/>
    </row>
    <row r="67" spans="2:7" s="11" customFormat="1" ht="28.9" customHeight="1" x14ac:dyDescent="0.3">
      <c r="B67" s="188"/>
      <c r="C67" s="87" t="s">
        <v>302</v>
      </c>
      <c r="D67" s="87">
        <v>4</v>
      </c>
      <c r="E67" s="242"/>
      <c r="F67" s="223"/>
      <c r="G67" s="12"/>
    </row>
    <row r="68" spans="2:7" s="11" customFormat="1" ht="28.9" customHeight="1" x14ac:dyDescent="0.3">
      <c r="B68" s="188"/>
      <c r="C68" s="87" t="s">
        <v>303</v>
      </c>
      <c r="D68" s="87">
        <v>3</v>
      </c>
      <c r="E68" s="242"/>
      <c r="F68" s="223"/>
      <c r="G68" s="12"/>
    </row>
    <row r="69" spans="2:7" s="11" customFormat="1" ht="28.9" customHeight="1" x14ac:dyDescent="0.3">
      <c r="B69" s="188"/>
      <c r="C69" s="87" t="s">
        <v>304</v>
      </c>
      <c r="D69" s="87">
        <v>3</v>
      </c>
      <c r="E69" s="242"/>
      <c r="F69" s="223"/>
      <c r="G69" s="12"/>
    </row>
    <row r="70" spans="2:7" s="11" customFormat="1" ht="28.9" customHeight="1" x14ac:dyDescent="0.3">
      <c r="B70" s="188"/>
      <c r="C70" s="87" t="s">
        <v>305</v>
      </c>
      <c r="D70" s="87">
        <v>3</v>
      </c>
      <c r="E70" s="242"/>
      <c r="F70" s="223"/>
      <c r="G70" s="12"/>
    </row>
    <row r="71" spans="2:7" s="11" customFormat="1" ht="28.9" customHeight="1" x14ac:dyDescent="0.3">
      <c r="B71" s="188" t="s">
        <v>391</v>
      </c>
      <c r="C71" s="87" t="s">
        <v>142</v>
      </c>
      <c r="D71" s="87">
        <v>4</v>
      </c>
      <c r="E71" s="242">
        <v>35</v>
      </c>
      <c r="F71" s="223">
        <v>5</v>
      </c>
      <c r="G71" s="12"/>
    </row>
    <row r="72" spans="2:7" s="11" customFormat="1" ht="28.9" customHeight="1" x14ac:dyDescent="0.3">
      <c r="B72" s="188"/>
      <c r="C72" s="87" t="s">
        <v>143</v>
      </c>
      <c r="D72" s="87">
        <v>3</v>
      </c>
      <c r="E72" s="242"/>
      <c r="F72" s="223"/>
      <c r="G72" s="12"/>
    </row>
    <row r="73" spans="2:7" s="11" customFormat="1" ht="28.9" customHeight="1" x14ac:dyDescent="0.3">
      <c r="B73" s="188"/>
      <c r="C73" s="87" t="s">
        <v>144</v>
      </c>
      <c r="D73" s="87">
        <v>5</v>
      </c>
      <c r="E73" s="242"/>
      <c r="F73" s="223"/>
      <c r="G73" s="12"/>
    </row>
    <row r="74" spans="2:7" s="11" customFormat="1" ht="28.9" customHeight="1" x14ac:dyDescent="0.3">
      <c r="B74" s="188"/>
      <c r="C74" s="87" t="s">
        <v>145</v>
      </c>
      <c r="D74" s="87">
        <v>3</v>
      </c>
      <c r="E74" s="242"/>
      <c r="F74" s="223"/>
      <c r="G74" s="12"/>
    </row>
    <row r="75" spans="2:7" s="11" customFormat="1" ht="28.9" customHeight="1" x14ac:dyDescent="0.3">
      <c r="B75" s="188"/>
      <c r="C75" s="87" t="s">
        <v>146</v>
      </c>
      <c r="D75" s="87">
        <v>4</v>
      </c>
      <c r="E75" s="242"/>
      <c r="F75" s="223"/>
      <c r="G75" s="12"/>
    </row>
    <row r="76" spans="2:7" s="11" customFormat="1" ht="28.9" customHeight="1" x14ac:dyDescent="0.3">
      <c r="B76" s="188"/>
      <c r="C76" s="87" t="s">
        <v>147</v>
      </c>
      <c r="D76" s="87">
        <v>3</v>
      </c>
      <c r="E76" s="242"/>
      <c r="F76" s="223"/>
      <c r="G76" s="12"/>
    </row>
    <row r="77" spans="2:7" s="11" customFormat="1" ht="28.9" customHeight="1" x14ac:dyDescent="0.3">
      <c r="B77" s="188"/>
      <c r="C77" s="87" t="s">
        <v>148</v>
      </c>
      <c r="D77" s="87">
        <v>3</v>
      </c>
      <c r="E77" s="242"/>
      <c r="F77" s="223"/>
      <c r="G77" s="12"/>
    </row>
    <row r="78" spans="2:7" s="11" customFormat="1" ht="28.9" customHeight="1" x14ac:dyDescent="0.3">
      <c r="B78" s="188"/>
      <c r="C78" s="87" t="s">
        <v>149</v>
      </c>
      <c r="D78" s="87">
        <v>4</v>
      </c>
      <c r="E78" s="242"/>
      <c r="F78" s="223"/>
      <c r="G78" s="12"/>
    </row>
    <row r="79" spans="2:7" s="11" customFormat="1" ht="28.9" customHeight="1" x14ac:dyDescent="0.3">
      <c r="B79" s="188"/>
      <c r="C79" s="87" t="s">
        <v>150</v>
      </c>
      <c r="D79" s="87">
        <v>3</v>
      </c>
      <c r="E79" s="242"/>
      <c r="F79" s="223"/>
      <c r="G79" s="12"/>
    </row>
    <row r="80" spans="2:7" s="11" customFormat="1" ht="28.9" customHeight="1" x14ac:dyDescent="0.3">
      <c r="B80" s="188"/>
      <c r="C80" s="87" t="s">
        <v>151</v>
      </c>
      <c r="D80" s="87">
        <v>3</v>
      </c>
      <c r="E80" s="242"/>
      <c r="F80" s="223"/>
      <c r="G80" s="12"/>
    </row>
    <row r="81" spans="2:7" s="11" customFormat="1" ht="28.9" customHeight="1" x14ac:dyDescent="0.3">
      <c r="B81" s="188" t="s">
        <v>399</v>
      </c>
      <c r="C81" s="87" t="s">
        <v>132</v>
      </c>
      <c r="D81" s="87">
        <v>3</v>
      </c>
      <c r="E81" s="242">
        <v>35</v>
      </c>
      <c r="F81" s="223">
        <v>5</v>
      </c>
      <c r="G81" s="12"/>
    </row>
    <row r="82" spans="2:7" s="11" customFormat="1" ht="28.9" customHeight="1" x14ac:dyDescent="0.3">
      <c r="B82" s="188"/>
      <c r="C82" s="87" t="s">
        <v>133</v>
      </c>
      <c r="D82" s="87">
        <v>4</v>
      </c>
      <c r="E82" s="242"/>
      <c r="F82" s="223"/>
      <c r="G82" s="12"/>
    </row>
    <row r="83" spans="2:7" s="11" customFormat="1" ht="28.9" customHeight="1" x14ac:dyDescent="0.3">
      <c r="B83" s="188"/>
      <c r="C83" s="87" t="s">
        <v>134</v>
      </c>
      <c r="D83" s="87">
        <v>5</v>
      </c>
      <c r="E83" s="242"/>
      <c r="F83" s="223"/>
      <c r="G83" s="12"/>
    </row>
    <row r="84" spans="2:7" s="11" customFormat="1" ht="28.9" customHeight="1" x14ac:dyDescent="0.3">
      <c r="B84" s="188"/>
      <c r="C84" s="87" t="s">
        <v>135</v>
      </c>
      <c r="D84" s="87">
        <v>3</v>
      </c>
      <c r="E84" s="242"/>
      <c r="F84" s="223"/>
      <c r="G84" s="12"/>
    </row>
    <row r="85" spans="2:7" s="11" customFormat="1" ht="28.9" customHeight="1" x14ac:dyDescent="0.3">
      <c r="B85" s="188"/>
      <c r="C85" s="87" t="s">
        <v>136</v>
      </c>
      <c r="D85" s="87">
        <v>4</v>
      </c>
      <c r="E85" s="242"/>
      <c r="F85" s="223"/>
      <c r="G85" s="12"/>
    </row>
    <row r="86" spans="2:7" s="11" customFormat="1" ht="28.9" customHeight="1" x14ac:dyDescent="0.3">
      <c r="B86" s="188"/>
      <c r="C86" s="87" t="s">
        <v>137</v>
      </c>
      <c r="D86" s="87">
        <v>3</v>
      </c>
      <c r="E86" s="242"/>
      <c r="F86" s="223"/>
      <c r="G86" s="12"/>
    </row>
    <row r="87" spans="2:7" s="11" customFormat="1" ht="28.9" customHeight="1" x14ac:dyDescent="0.3">
      <c r="B87" s="188"/>
      <c r="C87" s="87" t="s">
        <v>138</v>
      </c>
      <c r="D87" s="87">
        <v>3</v>
      </c>
      <c r="E87" s="242"/>
      <c r="F87" s="223"/>
      <c r="G87" s="12"/>
    </row>
    <row r="88" spans="2:7" s="11" customFormat="1" ht="28.9" customHeight="1" x14ac:dyDescent="0.3">
      <c r="B88" s="188"/>
      <c r="C88" s="87" t="s">
        <v>139</v>
      </c>
      <c r="D88" s="87">
        <v>3</v>
      </c>
      <c r="E88" s="242"/>
      <c r="F88" s="223"/>
      <c r="G88" s="12"/>
    </row>
    <row r="89" spans="2:7" s="11" customFormat="1" ht="28.9" customHeight="1" x14ac:dyDescent="0.3">
      <c r="B89" s="188"/>
      <c r="C89" s="87" t="s">
        <v>140</v>
      </c>
      <c r="D89" s="87">
        <v>3</v>
      </c>
      <c r="E89" s="242"/>
      <c r="F89" s="223"/>
      <c r="G89" s="12"/>
    </row>
    <row r="90" spans="2:7" s="11" customFormat="1" ht="28.9" customHeight="1" x14ac:dyDescent="0.3">
      <c r="B90" s="188"/>
      <c r="C90" s="87" t="s">
        <v>141</v>
      </c>
      <c r="D90" s="87">
        <v>4</v>
      </c>
      <c r="E90" s="242"/>
      <c r="F90" s="223"/>
      <c r="G90" s="12"/>
    </row>
    <row r="91" spans="2:7" s="11" customFormat="1" ht="28.9" customHeight="1" x14ac:dyDescent="0.3">
      <c r="B91" s="188" t="s">
        <v>33</v>
      </c>
      <c r="C91" s="87" t="s">
        <v>276</v>
      </c>
      <c r="D91" s="87">
        <v>3</v>
      </c>
      <c r="E91" s="242">
        <v>34</v>
      </c>
      <c r="F91" s="223">
        <v>9</v>
      </c>
      <c r="G91" s="12"/>
    </row>
    <row r="92" spans="2:7" s="11" customFormat="1" ht="28.9" customHeight="1" x14ac:dyDescent="0.3">
      <c r="B92" s="188"/>
      <c r="C92" s="87" t="s">
        <v>277</v>
      </c>
      <c r="D92" s="87">
        <v>3</v>
      </c>
      <c r="E92" s="242"/>
      <c r="F92" s="223"/>
      <c r="G92" s="12"/>
    </row>
    <row r="93" spans="2:7" s="11" customFormat="1" ht="28.9" customHeight="1" x14ac:dyDescent="0.3">
      <c r="B93" s="188"/>
      <c r="C93" s="87" t="s">
        <v>278</v>
      </c>
      <c r="D93" s="87">
        <v>4</v>
      </c>
      <c r="E93" s="242"/>
      <c r="F93" s="223"/>
      <c r="G93" s="12"/>
    </row>
    <row r="94" spans="2:7" s="11" customFormat="1" ht="28.9" customHeight="1" x14ac:dyDescent="0.3">
      <c r="B94" s="188"/>
      <c r="C94" s="87" t="s">
        <v>279</v>
      </c>
      <c r="D94" s="87">
        <v>3</v>
      </c>
      <c r="E94" s="242"/>
      <c r="F94" s="223"/>
      <c r="G94" s="12"/>
    </row>
    <row r="95" spans="2:7" s="11" customFormat="1" ht="28.9" customHeight="1" x14ac:dyDescent="0.3">
      <c r="B95" s="188"/>
      <c r="C95" s="87" t="s">
        <v>280</v>
      </c>
      <c r="D95" s="87">
        <v>3</v>
      </c>
      <c r="E95" s="242"/>
      <c r="F95" s="223"/>
      <c r="G95" s="12"/>
    </row>
    <row r="96" spans="2:7" s="11" customFormat="1" ht="28.9" customHeight="1" x14ac:dyDescent="0.3">
      <c r="B96" s="188"/>
      <c r="C96" s="87" t="s">
        <v>281</v>
      </c>
      <c r="D96" s="87">
        <v>3</v>
      </c>
      <c r="E96" s="242"/>
      <c r="F96" s="223"/>
      <c r="G96" s="12"/>
    </row>
    <row r="97" spans="2:7" s="11" customFormat="1" ht="28.9" customHeight="1" x14ac:dyDescent="0.3">
      <c r="B97" s="188"/>
      <c r="C97" s="87" t="s">
        <v>282</v>
      </c>
      <c r="D97" s="87">
        <v>4</v>
      </c>
      <c r="E97" s="242"/>
      <c r="F97" s="223"/>
      <c r="G97" s="12"/>
    </row>
    <row r="98" spans="2:7" s="11" customFormat="1" ht="28.9" customHeight="1" x14ac:dyDescent="0.3">
      <c r="B98" s="188"/>
      <c r="C98" s="87" t="s">
        <v>283</v>
      </c>
      <c r="D98" s="87">
        <v>3</v>
      </c>
      <c r="E98" s="242"/>
      <c r="F98" s="223"/>
      <c r="G98" s="12"/>
    </row>
    <row r="99" spans="2:7" s="11" customFormat="1" ht="28.9" customHeight="1" x14ac:dyDescent="0.3">
      <c r="B99" s="188"/>
      <c r="C99" s="87" t="s">
        <v>284</v>
      </c>
      <c r="D99" s="87">
        <v>5</v>
      </c>
      <c r="E99" s="242"/>
      <c r="F99" s="223"/>
      <c r="G99" s="12"/>
    </row>
    <row r="100" spans="2:7" s="11" customFormat="1" ht="28.9" customHeight="1" x14ac:dyDescent="0.3">
      <c r="B100" s="188"/>
      <c r="C100" s="87" t="s">
        <v>285</v>
      </c>
      <c r="D100" s="87">
        <v>3</v>
      </c>
      <c r="E100" s="242"/>
      <c r="F100" s="223"/>
      <c r="G100" s="12"/>
    </row>
    <row r="101" spans="2:7" s="11" customFormat="1" ht="28.9" customHeight="1" x14ac:dyDescent="0.3">
      <c r="B101" s="188" t="s">
        <v>381</v>
      </c>
      <c r="C101" s="87" t="s">
        <v>66</v>
      </c>
      <c r="D101" s="87">
        <v>3</v>
      </c>
      <c r="E101" s="242">
        <v>34</v>
      </c>
      <c r="F101" s="223">
        <v>9</v>
      </c>
      <c r="G101" s="12"/>
    </row>
    <row r="102" spans="2:7" s="11" customFormat="1" ht="28.9" customHeight="1" x14ac:dyDescent="0.3">
      <c r="B102" s="188"/>
      <c r="C102" s="87" t="s">
        <v>67</v>
      </c>
      <c r="D102" s="87">
        <v>4</v>
      </c>
      <c r="E102" s="242"/>
      <c r="F102" s="223"/>
      <c r="G102" s="12"/>
    </row>
    <row r="103" spans="2:7" s="11" customFormat="1" ht="28.9" customHeight="1" x14ac:dyDescent="0.3">
      <c r="B103" s="188"/>
      <c r="C103" s="87" t="s">
        <v>68</v>
      </c>
      <c r="D103" s="87">
        <v>3</v>
      </c>
      <c r="E103" s="242"/>
      <c r="F103" s="223"/>
      <c r="G103" s="12"/>
    </row>
    <row r="104" spans="2:7" s="11" customFormat="1" ht="28.9" customHeight="1" x14ac:dyDescent="0.3">
      <c r="B104" s="188"/>
      <c r="C104" s="87" t="s">
        <v>69</v>
      </c>
      <c r="D104" s="87">
        <v>4</v>
      </c>
      <c r="E104" s="242"/>
      <c r="F104" s="223"/>
      <c r="G104" s="12"/>
    </row>
    <row r="105" spans="2:7" s="11" customFormat="1" ht="28.9" customHeight="1" x14ac:dyDescent="0.3">
      <c r="B105" s="188"/>
      <c r="C105" s="87" t="s">
        <v>70</v>
      </c>
      <c r="D105" s="87">
        <v>3</v>
      </c>
      <c r="E105" s="242"/>
      <c r="F105" s="223"/>
      <c r="G105" s="12"/>
    </row>
    <row r="106" spans="2:7" s="11" customFormat="1" ht="28.9" customHeight="1" x14ac:dyDescent="0.3">
      <c r="B106" s="188"/>
      <c r="C106" s="87" t="s">
        <v>71</v>
      </c>
      <c r="D106" s="87">
        <v>4</v>
      </c>
      <c r="E106" s="242"/>
      <c r="F106" s="223"/>
      <c r="G106" s="12"/>
    </row>
    <row r="107" spans="2:7" s="11" customFormat="1" ht="28.9" customHeight="1" x14ac:dyDescent="0.3">
      <c r="B107" s="188"/>
      <c r="C107" s="87" t="s">
        <v>72</v>
      </c>
      <c r="D107" s="87">
        <v>3</v>
      </c>
      <c r="E107" s="242"/>
      <c r="F107" s="223"/>
      <c r="G107" s="12"/>
    </row>
    <row r="108" spans="2:7" s="11" customFormat="1" ht="28.9" customHeight="1" x14ac:dyDescent="0.3">
      <c r="B108" s="188"/>
      <c r="C108" s="87" t="s">
        <v>73</v>
      </c>
      <c r="D108" s="87">
        <v>3</v>
      </c>
      <c r="E108" s="242"/>
      <c r="F108" s="223"/>
      <c r="G108" s="12"/>
    </row>
    <row r="109" spans="2:7" s="11" customFormat="1" ht="28.9" customHeight="1" x14ac:dyDescent="0.3">
      <c r="B109" s="188"/>
      <c r="C109" s="87" t="s">
        <v>74</v>
      </c>
      <c r="D109" s="87">
        <v>4</v>
      </c>
      <c r="E109" s="242"/>
      <c r="F109" s="223"/>
      <c r="G109" s="12"/>
    </row>
    <row r="110" spans="2:7" s="11" customFormat="1" ht="28.9" customHeight="1" x14ac:dyDescent="0.3">
      <c r="B110" s="188"/>
      <c r="C110" s="87" t="s">
        <v>75</v>
      </c>
      <c r="D110" s="87">
        <v>3</v>
      </c>
      <c r="E110" s="242"/>
      <c r="F110" s="223"/>
      <c r="G110" s="12"/>
    </row>
    <row r="111" spans="2:7" s="11" customFormat="1" ht="28.9" customHeight="1" x14ac:dyDescent="0.3">
      <c r="B111" s="188" t="s">
        <v>384</v>
      </c>
      <c r="C111" s="87" t="s">
        <v>226</v>
      </c>
      <c r="D111" s="87">
        <v>4</v>
      </c>
      <c r="E111" s="242">
        <v>34</v>
      </c>
      <c r="F111" s="223">
        <v>9</v>
      </c>
      <c r="G111" s="12"/>
    </row>
    <row r="112" spans="2:7" s="11" customFormat="1" ht="28.9" customHeight="1" x14ac:dyDescent="0.3">
      <c r="B112" s="188"/>
      <c r="C112" s="87" t="s">
        <v>227</v>
      </c>
      <c r="D112" s="87">
        <v>5</v>
      </c>
      <c r="E112" s="242"/>
      <c r="F112" s="223"/>
      <c r="G112" s="12"/>
    </row>
    <row r="113" spans="2:7" s="11" customFormat="1" ht="28.9" customHeight="1" x14ac:dyDescent="0.3">
      <c r="B113" s="188"/>
      <c r="C113" s="87" t="s">
        <v>228</v>
      </c>
      <c r="D113" s="87">
        <v>3</v>
      </c>
      <c r="E113" s="242"/>
      <c r="F113" s="223"/>
      <c r="G113" s="12"/>
    </row>
    <row r="114" spans="2:7" s="11" customFormat="1" ht="28.9" customHeight="1" x14ac:dyDescent="0.3">
      <c r="B114" s="188"/>
      <c r="C114" s="87" t="s">
        <v>229</v>
      </c>
      <c r="D114" s="87">
        <v>5</v>
      </c>
      <c r="E114" s="242"/>
      <c r="F114" s="223"/>
      <c r="G114" s="12"/>
    </row>
    <row r="115" spans="2:7" s="11" customFormat="1" ht="28.9" customHeight="1" x14ac:dyDescent="0.3">
      <c r="B115" s="188"/>
      <c r="C115" s="87" t="s">
        <v>230</v>
      </c>
      <c r="D115" s="87">
        <v>3</v>
      </c>
      <c r="E115" s="242"/>
      <c r="F115" s="223"/>
      <c r="G115" s="12"/>
    </row>
    <row r="116" spans="2:7" s="11" customFormat="1" ht="28.9" customHeight="1" x14ac:dyDescent="0.3">
      <c r="B116" s="188"/>
      <c r="C116" s="87" t="s">
        <v>231</v>
      </c>
      <c r="D116" s="87">
        <v>4</v>
      </c>
      <c r="E116" s="242"/>
      <c r="F116" s="223"/>
      <c r="G116" s="12"/>
    </row>
    <row r="117" spans="2:7" s="11" customFormat="1" ht="28.9" customHeight="1" x14ac:dyDescent="0.3">
      <c r="B117" s="188"/>
      <c r="C117" s="87" t="s">
        <v>232</v>
      </c>
      <c r="D117" s="87">
        <v>3</v>
      </c>
      <c r="E117" s="242"/>
      <c r="F117" s="223"/>
      <c r="G117" s="12"/>
    </row>
    <row r="118" spans="2:7" s="11" customFormat="1" ht="28.9" customHeight="1" x14ac:dyDescent="0.3">
      <c r="B118" s="188"/>
      <c r="C118" s="87" t="s">
        <v>233</v>
      </c>
      <c r="D118" s="87">
        <v>4</v>
      </c>
      <c r="E118" s="242"/>
      <c r="F118" s="223"/>
      <c r="G118" s="12"/>
    </row>
    <row r="119" spans="2:7" s="11" customFormat="1" ht="28.9" customHeight="1" x14ac:dyDescent="0.3">
      <c r="B119" s="188"/>
      <c r="C119" s="87" t="s">
        <v>234</v>
      </c>
      <c r="D119" s="87">
        <v>0</v>
      </c>
      <c r="E119" s="242"/>
      <c r="F119" s="223"/>
      <c r="G119" s="12"/>
    </row>
    <row r="120" spans="2:7" s="11" customFormat="1" ht="28.9" customHeight="1" x14ac:dyDescent="0.3">
      <c r="B120" s="188"/>
      <c r="C120" s="87" t="s">
        <v>235</v>
      </c>
      <c r="D120" s="87">
        <v>3</v>
      </c>
      <c r="E120" s="242"/>
      <c r="F120" s="223"/>
      <c r="G120" s="12"/>
    </row>
    <row r="121" spans="2:7" s="11" customFormat="1" ht="28.9" customHeight="1" x14ac:dyDescent="0.3">
      <c r="B121" s="188" t="s">
        <v>34</v>
      </c>
      <c r="C121" s="87" t="s">
        <v>216</v>
      </c>
      <c r="D121" s="87">
        <v>3</v>
      </c>
      <c r="E121" s="242">
        <v>34</v>
      </c>
      <c r="F121" s="223">
        <v>9</v>
      </c>
      <c r="G121" s="12"/>
    </row>
    <row r="122" spans="2:7" s="11" customFormat="1" ht="28.9" customHeight="1" x14ac:dyDescent="0.3">
      <c r="B122" s="188"/>
      <c r="C122" s="87" t="s">
        <v>217</v>
      </c>
      <c r="D122" s="87">
        <v>4</v>
      </c>
      <c r="E122" s="242"/>
      <c r="F122" s="223"/>
      <c r="G122" s="12"/>
    </row>
    <row r="123" spans="2:7" s="11" customFormat="1" ht="28.9" customHeight="1" x14ac:dyDescent="0.3">
      <c r="B123" s="188"/>
      <c r="C123" s="87" t="s">
        <v>218</v>
      </c>
      <c r="D123" s="87">
        <v>4</v>
      </c>
      <c r="E123" s="242"/>
      <c r="F123" s="223"/>
      <c r="G123" s="12"/>
    </row>
    <row r="124" spans="2:7" s="11" customFormat="1" ht="28.9" customHeight="1" x14ac:dyDescent="0.3">
      <c r="B124" s="188"/>
      <c r="C124" s="87" t="s">
        <v>219</v>
      </c>
      <c r="D124" s="87">
        <v>3</v>
      </c>
      <c r="E124" s="242"/>
      <c r="F124" s="223"/>
      <c r="G124" s="12"/>
    </row>
    <row r="125" spans="2:7" s="11" customFormat="1" ht="28.9" customHeight="1" x14ac:dyDescent="0.3">
      <c r="B125" s="188"/>
      <c r="C125" s="87" t="s">
        <v>220</v>
      </c>
      <c r="D125" s="87">
        <v>3</v>
      </c>
      <c r="E125" s="242"/>
      <c r="F125" s="223"/>
      <c r="G125" s="12"/>
    </row>
    <row r="126" spans="2:7" s="11" customFormat="1" ht="28.9" customHeight="1" x14ac:dyDescent="0.3">
      <c r="B126" s="188"/>
      <c r="C126" s="87" t="s">
        <v>221</v>
      </c>
      <c r="D126" s="87">
        <v>4</v>
      </c>
      <c r="E126" s="242"/>
      <c r="F126" s="223"/>
      <c r="G126" s="12"/>
    </row>
    <row r="127" spans="2:7" s="11" customFormat="1" ht="28.9" customHeight="1" x14ac:dyDescent="0.3">
      <c r="B127" s="188"/>
      <c r="C127" s="87" t="s">
        <v>222</v>
      </c>
      <c r="D127" s="87">
        <v>3</v>
      </c>
      <c r="E127" s="242"/>
      <c r="F127" s="223"/>
      <c r="G127" s="12"/>
    </row>
    <row r="128" spans="2:7" s="11" customFormat="1" ht="28.9" customHeight="1" x14ac:dyDescent="0.3">
      <c r="B128" s="188"/>
      <c r="C128" s="87" t="s">
        <v>223</v>
      </c>
      <c r="D128" s="87">
        <v>3</v>
      </c>
      <c r="E128" s="242"/>
      <c r="F128" s="223"/>
      <c r="G128" s="12"/>
    </row>
    <row r="129" spans="2:7" s="11" customFormat="1" ht="28.9" customHeight="1" x14ac:dyDescent="0.3">
      <c r="B129" s="188"/>
      <c r="C129" s="87" t="s">
        <v>224</v>
      </c>
      <c r="D129" s="87">
        <v>4</v>
      </c>
      <c r="E129" s="242"/>
      <c r="F129" s="223"/>
      <c r="G129" s="12"/>
    </row>
    <row r="130" spans="2:7" s="11" customFormat="1" ht="28.9" customHeight="1" x14ac:dyDescent="0.3">
      <c r="B130" s="188"/>
      <c r="C130" s="87" t="s">
        <v>225</v>
      </c>
      <c r="D130" s="87">
        <v>3</v>
      </c>
      <c r="E130" s="242"/>
      <c r="F130" s="223"/>
      <c r="G130" s="12"/>
    </row>
    <row r="131" spans="2:7" s="11" customFormat="1" ht="28.9" customHeight="1" x14ac:dyDescent="0.3">
      <c r="B131" s="188" t="s">
        <v>386</v>
      </c>
      <c r="C131" s="87" t="s">
        <v>181</v>
      </c>
      <c r="D131" s="87">
        <v>4</v>
      </c>
      <c r="E131" s="242">
        <v>34</v>
      </c>
      <c r="F131" s="223">
        <v>9</v>
      </c>
      <c r="G131" s="12"/>
    </row>
    <row r="132" spans="2:7" s="11" customFormat="1" ht="28.9" customHeight="1" x14ac:dyDescent="0.3">
      <c r="B132" s="188"/>
      <c r="C132" s="87" t="s">
        <v>182</v>
      </c>
      <c r="D132" s="87">
        <v>3</v>
      </c>
      <c r="E132" s="242"/>
      <c r="F132" s="223"/>
      <c r="G132" s="12"/>
    </row>
    <row r="133" spans="2:7" s="11" customFormat="1" ht="28.9" customHeight="1" x14ac:dyDescent="0.3">
      <c r="B133" s="188"/>
      <c r="C133" s="87" t="s">
        <v>183</v>
      </c>
      <c r="D133" s="87">
        <v>4</v>
      </c>
      <c r="E133" s="242"/>
      <c r="F133" s="223"/>
      <c r="G133" s="12"/>
    </row>
    <row r="134" spans="2:7" s="11" customFormat="1" ht="28.9" customHeight="1" x14ac:dyDescent="0.3">
      <c r="B134" s="188"/>
      <c r="C134" s="87" t="s">
        <v>184</v>
      </c>
      <c r="D134" s="87">
        <v>3</v>
      </c>
      <c r="E134" s="242"/>
      <c r="F134" s="223"/>
      <c r="G134" s="12"/>
    </row>
    <row r="135" spans="2:7" s="11" customFormat="1" ht="28.9" customHeight="1" x14ac:dyDescent="0.3">
      <c r="B135" s="188"/>
      <c r="C135" s="87" t="s">
        <v>10</v>
      </c>
      <c r="D135" s="87">
        <v>3</v>
      </c>
      <c r="E135" s="242"/>
      <c r="F135" s="223"/>
      <c r="G135" s="12"/>
    </row>
    <row r="136" spans="2:7" s="11" customFormat="1" ht="28.9" customHeight="1" x14ac:dyDescent="0.3">
      <c r="B136" s="188"/>
      <c r="C136" s="87" t="s">
        <v>185</v>
      </c>
      <c r="D136" s="87">
        <v>4</v>
      </c>
      <c r="E136" s="242"/>
      <c r="F136" s="223"/>
      <c r="G136" s="12"/>
    </row>
    <row r="137" spans="2:7" s="11" customFormat="1" ht="28.9" customHeight="1" x14ac:dyDescent="0.3">
      <c r="B137" s="188"/>
      <c r="C137" s="87" t="s">
        <v>186</v>
      </c>
      <c r="D137" s="87">
        <v>3</v>
      </c>
      <c r="E137" s="242"/>
      <c r="F137" s="223"/>
      <c r="G137" s="12"/>
    </row>
    <row r="138" spans="2:7" s="11" customFormat="1" ht="28.9" customHeight="1" x14ac:dyDescent="0.3">
      <c r="B138" s="188"/>
      <c r="C138" s="87" t="s">
        <v>187</v>
      </c>
      <c r="D138" s="87">
        <v>3</v>
      </c>
      <c r="E138" s="242"/>
      <c r="F138" s="223"/>
      <c r="G138" s="12"/>
    </row>
    <row r="139" spans="2:7" s="11" customFormat="1" ht="28.9" customHeight="1" x14ac:dyDescent="0.3">
      <c r="B139" s="188"/>
      <c r="C139" s="87" t="s">
        <v>9</v>
      </c>
      <c r="D139" s="87">
        <v>3</v>
      </c>
      <c r="E139" s="242"/>
      <c r="F139" s="223"/>
      <c r="G139" s="12"/>
    </row>
    <row r="140" spans="2:7" s="11" customFormat="1" ht="28.9" customHeight="1" x14ac:dyDescent="0.3">
      <c r="B140" s="188"/>
      <c r="C140" s="83" t="s">
        <v>482</v>
      </c>
      <c r="D140" s="87">
        <v>4</v>
      </c>
      <c r="E140" s="242"/>
      <c r="F140" s="223"/>
      <c r="G140" s="12"/>
    </row>
    <row r="141" spans="2:7" s="11" customFormat="1" ht="28.9" customHeight="1" x14ac:dyDescent="0.3">
      <c r="B141" s="188" t="s">
        <v>375</v>
      </c>
      <c r="C141" s="87" t="s">
        <v>46</v>
      </c>
      <c r="D141" s="87">
        <v>3</v>
      </c>
      <c r="E141" s="242">
        <v>33</v>
      </c>
      <c r="F141" s="223">
        <v>14</v>
      </c>
      <c r="G141" s="12"/>
    </row>
    <row r="142" spans="2:7" s="11" customFormat="1" ht="28.9" customHeight="1" x14ac:dyDescent="0.3">
      <c r="B142" s="188"/>
      <c r="C142" s="87" t="s">
        <v>47</v>
      </c>
      <c r="D142" s="87">
        <v>3</v>
      </c>
      <c r="E142" s="242"/>
      <c r="F142" s="223"/>
      <c r="G142" s="12"/>
    </row>
    <row r="143" spans="2:7" s="11" customFormat="1" ht="28.9" customHeight="1" x14ac:dyDescent="0.3">
      <c r="B143" s="188"/>
      <c r="C143" s="87" t="s">
        <v>48</v>
      </c>
      <c r="D143" s="87">
        <v>4</v>
      </c>
      <c r="E143" s="242"/>
      <c r="F143" s="223"/>
      <c r="G143" s="12"/>
    </row>
    <row r="144" spans="2:7" s="11" customFormat="1" ht="28.9" customHeight="1" x14ac:dyDescent="0.3">
      <c r="B144" s="188"/>
      <c r="C144" s="87" t="s">
        <v>49</v>
      </c>
      <c r="D144" s="87">
        <v>3</v>
      </c>
      <c r="E144" s="242"/>
      <c r="F144" s="223"/>
      <c r="G144" s="12"/>
    </row>
    <row r="145" spans="2:7" s="11" customFormat="1" ht="28.9" customHeight="1" x14ac:dyDescent="0.3">
      <c r="B145" s="188"/>
      <c r="C145" s="87" t="s">
        <v>50</v>
      </c>
      <c r="D145" s="87">
        <v>4</v>
      </c>
      <c r="E145" s="242"/>
      <c r="F145" s="223"/>
      <c r="G145" s="12"/>
    </row>
    <row r="146" spans="2:7" s="11" customFormat="1" ht="28.9" customHeight="1" x14ac:dyDescent="0.3">
      <c r="B146" s="188"/>
      <c r="C146" s="87" t="s">
        <v>51</v>
      </c>
      <c r="D146" s="87">
        <v>3</v>
      </c>
      <c r="E146" s="242"/>
      <c r="F146" s="223"/>
      <c r="G146" s="12"/>
    </row>
    <row r="147" spans="2:7" s="11" customFormat="1" ht="28.9" customHeight="1" x14ac:dyDescent="0.3">
      <c r="B147" s="188"/>
      <c r="C147" s="87" t="s">
        <v>52</v>
      </c>
      <c r="D147" s="87">
        <v>3</v>
      </c>
      <c r="E147" s="242"/>
      <c r="F147" s="223"/>
      <c r="G147" s="12"/>
    </row>
    <row r="148" spans="2:7" s="11" customFormat="1" ht="28.9" customHeight="1" x14ac:dyDescent="0.3">
      <c r="B148" s="188"/>
      <c r="C148" s="87" t="s">
        <v>53</v>
      </c>
      <c r="D148" s="87">
        <v>4</v>
      </c>
      <c r="E148" s="242"/>
      <c r="F148" s="223"/>
      <c r="G148" s="12"/>
    </row>
    <row r="149" spans="2:7" s="11" customFormat="1" ht="28.9" customHeight="1" x14ac:dyDescent="0.3">
      <c r="B149" s="188"/>
      <c r="C149" s="87" t="s">
        <v>54</v>
      </c>
      <c r="D149" s="87">
        <v>3</v>
      </c>
      <c r="E149" s="242"/>
      <c r="F149" s="223"/>
      <c r="G149" s="12"/>
    </row>
    <row r="150" spans="2:7" s="11" customFormat="1" ht="28.9" customHeight="1" x14ac:dyDescent="0.3">
      <c r="B150" s="188"/>
      <c r="C150" s="87" t="s">
        <v>55</v>
      </c>
      <c r="D150" s="87">
        <v>3</v>
      </c>
      <c r="E150" s="242"/>
      <c r="F150" s="223"/>
      <c r="G150" s="12"/>
    </row>
    <row r="151" spans="2:7" s="11" customFormat="1" ht="28.9" customHeight="1" x14ac:dyDescent="0.3">
      <c r="B151" s="188" t="s">
        <v>382</v>
      </c>
      <c r="C151" s="87" t="s">
        <v>266</v>
      </c>
      <c r="D151" s="87">
        <v>3</v>
      </c>
      <c r="E151" s="242">
        <v>33</v>
      </c>
      <c r="F151" s="223">
        <v>14</v>
      </c>
      <c r="G151" s="12"/>
    </row>
    <row r="152" spans="2:7" s="11" customFormat="1" ht="28.9" customHeight="1" x14ac:dyDescent="0.3">
      <c r="B152" s="188"/>
      <c r="C152" s="87" t="s">
        <v>267</v>
      </c>
      <c r="D152" s="87">
        <v>4</v>
      </c>
      <c r="E152" s="242"/>
      <c r="F152" s="223"/>
      <c r="G152" s="12"/>
    </row>
    <row r="153" spans="2:7" s="11" customFormat="1" ht="28.9" customHeight="1" x14ac:dyDescent="0.3">
      <c r="B153" s="188"/>
      <c r="C153" s="87" t="s">
        <v>268</v>
      </c>
      <c r="D153" s="87">
        <v>3</v>
      </c>
      <c r="E153" s="242"/>
      <c r="F153" s="223"/>
      <c r="G153" s="12"/>
    </row>
    <row r="154" spans="2:7" s="11" customFormat="1" ht="28.9" customHeight="1" x14ac:dyDescent="0.3">
      <c r="B154" s="188"/>
      <c r="C154" s="87" t="s">
        <v>269</v>
      </c>
      <c r="D154" s="87">
        <v>3</v>
      </c>
      <c r="E154" s="242"/>
      <c r="F154" s="223"/>
      <c r="G154" s="12"/>
    </row>
    <row r="155" spans="2:7" s="11" customFormat="1" ht="28.9" customHeight="1" x14ac:dyDescent="0.3">
      <c r="B155" s="188"/>
      <c r="C155" s="87" t="s">
        <v>270</v>
      </c>
      <c r="D155" s="87">
        <v>3</v>
      </c>
      <c r="E155" s="242"/>
      <c r="F155" s="223"/>
      <c r="G155" s="12"/>
    </row>
    <row r="156" spans="2:7" s="11" customFormat="1" ht="28.9" customHeight="1" x14ac:dyDescent="0.3">
      <c r="B156" s="188"/>
      <c r="C156" s="87" t="s">
        <v>271</v>
      </c>
      <c r="D156" s="87">
        <v>3</v>
      </c>
      <c r="E156" s="242"/>
      <c r="F156" s="223"/>
      <c r="G156" s="12"/>
    </row>
    <row r="157" spans="2:7" s="11" customFormat="1" ht="28.9" customHeight="1" x14ac:dyDescent="0.3">
      <c r="B157" s="188"/>
      <c r="C157" s="87" t="s">
        <v>272</v>
      </c>
      <c r="D157" s="87">
        <v>4</v>
      </c>
      <c r="E157" s="242"/>
      <c r="F157" s="223"/>
      <c r="G157" s="12"/>
    </row>
    <row r="158" spans="2:7" s="11" customFormat="1" ht="28.9" customHeight="1" x14ac:dyDescent="0.3">
      <c r="B158" s="188"/>
      <c r="C158" s="87" t="s">
        <v>273</v>
      </c>
      <c r="D158" s="87">
        <v>4</v>
      </c>
      <c r="E158" s="242"/>
      <c r="F158" s="223"/>
      <c r="G158" s="12"/>
    </row>
    <row r="159" spans="2:7" s="11" customFormat="1" ht="28.9" customHeight="1" x14ac:dyDescent="0.3">
      <c r="B159" s="188"/>
      <c r="C159" s="87" t="s">
        <v>274</v>
      </c>
      <c r="D159" s="87">
        <v>3</v>
      </c>
      <c r="E159" s="242"/>
      <c r="F159" s="223"/>
      <c r="G159" s="12"/>
    </row>
    <row r="160" spans="2:7" s="11" customFormat="1" ht="28.9" customHeight="1" x14ac:dyDescent="0.3">
      <c r="B160" s="188"/>
      <c r="C160" s="87" t="s">
        <v>275</v>
      </c>
      <c r="D160" s="87">
        <v>3</v>
      </c>
      <c r="E160" s="242"/>
      <c r="F160" s="223"/>
      <c r="G160" s="12"/>
    </row>
    <row r="161" spans="2:7" s="11" customFormat="1" ht="28.9" customHeight="1" x14ac:dyDescent="0.3">
      <c r="B161" s="188" t="s">
        <v>383</v>
      </c>
      <c r="C161" s="87" t="s">
        <v>5</v>
      </c>
      <c r="D161" s="87">
        <v>3</v>
      </c>
      <c r="E161" s="242">
        <v>33</v>
      </c>
      <c r="F161" s="223">
        <v>14</v>
      </c>
      <c r="G161" s="12"/>
    </row>
    <row r="162" spans="2:7" s="11" customFormat="1" ht="28.9" customHeight="1" x14ac:dyDescent="0.3">
      <c r="B162" s="188"/>
      <c r="C162" s="87" t="s">
        <v>6</v>
      </c>
      <c r="D162" s="87">
        <v>3</v>
      </c>
      <c r="E162" s="242"/>
      <c r="F162" s="223"/>
      <c r="G162" s="12"/>
    </row>
    <row r="163" spans="2:7" s="11" customFormat="1" ht="28.9" customHeight="1" x14ac:dyDescent="0.3">
      <c r="B163" s="188"/>
      <c r="C163" s="87" t="s">
        <v>126</v>
      </c>
      <c r="D163" s="87">
        <v>4</v>
      </c>
      <c r="E163" s="242"/>
      <c r="F163" s="223"/>
      <c r="G163" s="12"/>
    </row>
    <row r="164" spans="2:7" s="11" customFormat="1" ht="28.9" customHeight="1" x14ac:dyDescent="0.3">
      <c r="B164" s="188"/>
      <c r="C164" s="87" t="s">
        <v>7</v>
      </c>
      <c r="D164" s="87">
        <v>5</v>
      </c>
      <c r="E164" s="242"/>
      <c r="F164" s="223"/>
      <c r="G164" s="12"/>
    </row>
    <row r="165" spans="2:7" s="11" customFormat="1" ht="28.9" customHeight="1" x14ac:dyDescent="0.3">
      <c r="B165" s="188"/>
      <c r="C165" s="87" t="s">
        <v>127</v>
      </c>
      <c r="D165" s="87">
        <v>3</v>
      </c>
      <c r="E165" s="242"/>
      <c r="F165" s="223"/>
      <c r="G165" s="12"/>
    </row>
    <row r="166" spans="2:7" s="11" customFormat="1" ht="28.9" customHeight="1" x14ac:dyDescent="0.3">
      <c r="B166" s="188"/>
      <c r="C166" s="87" t="s">
        <v>128</v>
      </c>
      <c r="D166" s="87">
        <v>3</v>
      </c>
      <c r="E166" s="242"/>
      <c r="F166" s="223"/>
      <c r="G166" s="12"/>
    </row>
    <row r="167" spans="2:7" s="11" customFormat="1" ht="28.9" customHeight="1" x14ac:dyDescent="0.3">
      <c r="B167" s="188"/>
      <c r="C167" s="87" t="s">
        <v>129</v>
      </c>
      <c r="D167" s="87">
        <v>3</v>
      </c>
      <c r="E167" s="242"/>
      <c r="F167" s="223"/>
      <c r="G167" s="12"/>
    </row>
    <row r="168" spans="2:7" s="11" customFormat="1" ht="28.9" customHeight="1" x14ac:dyDescent="0.3">
      <c r="B168" s="188"/>
      <c r="C168" s="87" t="s">
        <v>130</v>
      </c>
      <c r="D168" s="87">
        <v>3</v>
      </c>
      <c r="E168" s="242"/>
      <c r="F168" s="223"/>
      <c r="G168" s="12"/>
    </row>
    <row r="169" spans="2:7" s="11" customFormat="1" ht="28.9" customHeight="1" x14ac:dyDescent="0.3">
      <c r="B169" s="188"/>
      <c r="C169" s="87" t="s">
        <v>8</v>
      </c>
      <c r="D169" s="87">
        <v>3</v>
      </c>
      <c r="E169" s="242"/>
      <c r="F169" s="223"/>
      <c r="G169" s="12"/>
    </row>
    <row r="170" spans="2:7" s="11" customFormat="1" ht="28.9" customHeight="1" x14ac:dyDescent="0.3">
      <c r="B170" s="188"/>
      <c r="C170" s="87" t="s">
        <v>131</v>
      </c>
      <c r="D170" s="87">
        <v>3</v>
      </c>
      <c r="E170" s="242"/>
      <c r="F170" s="223"/>
      <c r="G170" s="12"/>
    </row>
    <row r="171" spans="2:7" s="11" customFormat="1" ht="28.9" customHeight="1" x14ac:dyDescent="0.3">
      <c r="B171" s="188" t="s">
        <v>385</v>
      </c>
      <c r="C171" s="87" t="s">
        <v>116</v>
      </c>
      <c r="D171" s="87">
        <v>3</v>
      </c>
      <c r="E171" s="242">
        <v>33</v>
      </c>
      <c r="F171" s="223">
        <v>14</v>
      </c>
      <c r="G171" s="12"/>
    </row>
    <row r="172" spans="2:7" s="11" customFormat="1" ht="28.9" customHeight="1" x14ac:dyDescent="0.3">
      <c r="B172" s="188"/>
      <c r="C172" s="87" t="s">
        <v>117</v>
      </c>
      <c r="D172" s="87">
        <v>3</v>
      </c>
      <c r="E172" s="242"/>
      <c r="F172" s="223"/>
      <c r="G172" s="12"/>
    </row>
    <row r="173" spans="2:7" s="11" customFormat="1" ht="28.9" customHeight="1" x14ac:dyDescent="0.3">
      <c r="B173" s="188"/>
      <c r="C173" s="87" t="s">
        <v>118</v>
      </c>
      <c r="D173" s="87">
        <v>4</v>
      </c>
      <c r="E173" s="242"/>
      <c r="F173" s="223"/>
      <c r="G173" s="12"/>
    </row>
    <row r="174" spans="2:7" s="11" customFormat="1" ht="28.9" customHeight="1" x14ac:dyDescent="0.3">
      <c r="B174" s="188"/>
      <c r="C174" s="87" t="s">
        <v>119</v>
      </c>
      <c r="D174" s="87">
        <v>3</v>
      </c>
      <c r="E174" s="242"/>
      <c r="F174" s="223"/>
      <c r="G174" s="12"/>
    </row>
    <row r="175" spans="2:7" s="11" customFormat="1" ht="28.9" customHeight="1" x14ac:dyDescent="0.3">
      <c r="B175" s="188"/>
      <c r="C175" s="87" t="s">
        <v>120</v>
      </c>
      <c r="D175" s="87">
        <v>4</v>
      </c>
      <c r="E175" s="242"/>
      <c r="F175" s="223"/>
      <c r="G175" s="12"/>
    </row>
    <row r="176" spans="2:7" s="11" customFormat="1" ht="28.9" customHeight="1" x14ac:dyDescent="0.3">
      <c r="B176" s="188"/>
      <c r="C176" s="87" t="s">
        <v>121</v>
      </c>
      <c r="D176" s="87">
        <v>4</v>
      </c>
      <c r="E176" s="242"/>
      <c r="F176" s="223"/>
      <c r="G176" s="12"/>
    </row>
    <row r="177" spans="2:7" s="11" customFormat="1" ht="28.9" customHeight="1" x14ac:dyDescent="0.3">
      <c r="B177" s="188"/>
      <c r="C177" s="87" t="s">
        <v>122</v>
      </c>
      <c r="D177" s="87">
        <v>3</v>
      </c>
      <c r="E177" s="242"/>
      <c r="F177" s="223"/>
      <c r="G177" s="12"/>
    </row>
    <row r="178" spans="2:7" s="11" customFormat="1" ht="28.9" customHeight="1" x14ac:dyDescent="0.3">
      <c r="B178" s="188"/>
      <c r="C178" s="87" t="s">
        <v>123</v>
      </c>
      <c r="D178" s="87">
        <v>3</v>
      </c>
      <c r="E178" s="242"/>
      <c r="F178" s="223"/>
      <c r="G178" s="12"/>
    </row>
    <row r="179" spans="2:7" s="11" customFormat="1" ht="28.9" customHeight="1" x14ac:dyDescent="0.3">
      <c r="B179" s="188"/>
      <c r="C179" s="87" t="s">
        <v>124</v>
      </c>
      <c r="D179" s="87">
        <v>3</v>
      </c>
      <c r="E179" s="242"/>
      <c r="F179" s="223"/>
      <c r="G179" s="12"/>
    </row>
    <row r="180" spans="2:7" s="11" customFormat="1" ht="28.9" customHeight="1" x14ac:dyDescent="0.3">
      <c r="B180" s="188"/>
      <c r="C180" s="87" t="s">
        <v>125</v>
      </c>
      <c r="D180" s="87">
        <v>3</v>
      </c>
      <c r="E180" s="242"/>
      <c r="F180" s="223"/>
      <c r="G180" s="12"/>
    </row>
    <row r="181" spans="2:7" s="11" customFormat="1" ht="28.9" customHeight="1" x14ac:dyDescent="0.3">
      <c r="B181" s="188" t="s">
        <v>389</v>
      </c>
      <c r="C181" s="87" t="s">
        <v>56</v>
      </c>
      <c r="D181" s="87">
        <v>3</v>
      </c>
      <c r="E181" s="242">
        <v>33</v>
      </c>
      <c r="F181" s="223">
        <v>14</v>
      </c>
      <c r="G181" s="12"/>
    </row>
    <row r="182" spans="2:7" s="11" customFormat="1" ht="28.9" customHeight="1" x14ac:dyDescent="0.3">
      <c r="B182" s="188"/>
      <c r="C182" s="87" t="s">
        <v>57</v>
      </c>
      <c r="D182" s="87">
        <v>3</v>
      </c>
      <c r="E182" s="242"/>
      <c r="F182" s="223"/>
      <c r="G182" s="12"/>
    </row>
    <row r="183" spans="2:7" s="11" customFormat="1" ht="28.9" customHeight="1" x14ac:dyDescent="0.3">
      <c r="B183" s="188"/>
      <c r="C183" s="87" t="s">
        <v>58</v>
      </c>
      <c r="D183" s="87">
        <v>3</v>
      </c>
      <c r="E183" s="242"/>
      <c r="F183" s="223"/>
      <c r="G183" s="12"/>
    </row>
    <row r="184" spans="2:7" s="11" customFormat="1" ht="28.9" customHeight="1" x14ac:dyDescent="0.3">
      <c r="B184" s="188"/>
      <c r="C184" s="87" t="s">
        <v>59</v>
      </c>
      <c r="D184" s="87">
        <v>3</v>
      </c>
      <c r="E184" s="242"/>
      <c r="F184" s="223"/>
      <c r="G184" s="12"/>
    </row>
    <row r="185" spans="2:7" s="11" customFormat="1" ht="28.9" customHeight="1" x14ac:dyDescent="0.3">
      <c r="B185" s="188"/>
      <c r="C185" s="87" t="s">
        <v>60</v>
      </c>
      <c r="D185" s="87">
        <v>5</v>
      </c>
      <c r="E185" s="242"/>
      <c r="F185" s="223"/>
      <c r="G185" s="12"/>
    </row>
    <row r="186" spans="2:7" s="11" customFormat="1" ht="28.9" customHeight="1" x14ac:dyDescent="0.3">
      <c r="B186" s="188"/>
      <c r="C186" s="87" t="s">
        <v>61</v>
      </c>
      <c r="D186" s="87">
        <v>4</v>
      </c>
      <c r="E186" s="242"/>
      <c r="F186" s="223"/>
      <c r="G186" s="12"/>
    </row>
    <row r="187" spans="2:7" s="11" customFormat="1" ht="28.9" customHeight="1" x14ac:dyDescent="0.3">
      <c r="B187" s="188"/>
      <c r="C187" s="87" t="s">
        <v>62</v>
      </c>
      <c r="D187" s="87">
        <v>3</v>
      </c>
      <c r="E187" s="242"/>
      <c r="F187" s="223"/>
      <c r="G187" s="12"/>
    </row>
    <row r="188" spans="2:7" s="11" customFormat="1" ht="28.9" customHeight="1" x14ac:dyDescent="0.3">
      <c r="B188" s="188"/>
      <c r="C188" s="87" t="s">
        <v>63</v>
      </c>
      <c r="D188" s="87">
        <v>3</v>
      </c>
      <c r="E188" s="242"/>
      <c r="F188" s="223"/>
      <c r="G188" s="12"/>
    </row>
    <row r="189" spans="2:7" s="11" customFormat="1" ht="28.9" customHeight="1" x14ac:dyDescent="0.3">
      <c r="B189" s="188"/>
      <c r="C189" s="87" t="s">
        <v>64</v>
      </c>
      <c r="D189" s="87">
        <v>3</v>
      </c>
      <c r="E189" s="242"/>
      <c r="F189" s="223"/>
      <c r="G189" s="12"/>
    </row>
    <row r="190" spans="2:7" s="11" customFormat="1" ht="28.9" customHeight="1" x14ac:dyDescent="0.3">
      <c r="B190" s="188"/>
      <c r="C190" s="87" t="s">
        <v>65</v>
      </c>
      <c r="D190" s="87">
        <v>3</v>
      </c>
      <c r="E190" s="242"/>
      <c r="F190" s="223"/>
      <c r="G190" s="12"/>
    </row>
    <row r="191" spans="2:7" s="11" customFormat="1" ht="28.9" customHeight="1" x14ac:dyDescent="0.3">
      <c r="B191" s="188" t="s">
        <v>397</v>
      </c>
      <c r="C191" s="87" t="s">
        <v>356</v>
      </c>
      <c r="D191" s="87">
        <v>3</v>
      </c>
      <c r="E191" s="242">
        <v>33</v>
      </c>
      <c r="F191" s="223">
        <v>14</v>
      </c>
      <c r="G191" s="12"/>
    </row>
    <row r="192" spans="2:7" s="11" customFormat="1" ht="28.9" customHeight="1" x14ac:dyDescent="0.3">
      <c r="B192" s="188"/>
      <c r="C192" s="87" t="s">
        <v>357</v>
      </c>
      <c r="D192" s="87">
        <v>3</v>
      </c>
      <c r="E192" s="242"/>
      <c r="F192" s="223"/>
      <c r="G192" s="12"/>
    </row>
    <row r="193" spans="2:7" s="11" customFormat="1" ht="28.9" customHeight="1" x14ac:dyDescent="0.3">
      <c r="B193" s="188"/>
      <c r="C193" s="87" t="s">
        <v>358</v>
      </c>
      <c r="D193" s="87">
        <v>3</v>
      </c>
      <c r="E193" s="242"/>
      <c r="F193" s="223"/>
      <c r="G193" s="12"/>
    </row>
    <row r="194" spans="2:7" s="11" customFormat="1" ht="28.9" customHeight="1" x14ac:dyDescent="0.3">
      <c r="B194" s="188"/>
      <c r="C194" s="87" t="s">
        <v>359</v>
      </c>
      <c r="D194" s="87">
        <v>3</v>
      </c>
      <c r="E194" s="242"/>
      <c r="F194" s="223"/>
      <c r="G194" s="12"/>
    </row>
    <row r="195" spans="2:7" s="11" customFormat="1" ht="28.9" customHeight="1" x14ac:dyDescent="0.3">
      <c r="B195" s="188"/>
      <c r="C195" s="87" t="s">
        <v>360</v>
      </c>
      <c r="D195" s="87">
        <v>4</v>
      </c>
      <c r="E195" s="242"/>
      <c r="F195" s="223"/>
      <c r="G195" s="12"/>
    </row>
    <row r="196" spans="2:7" s="11" customFormat="1" ht="28.9" customHeight="1" x14ac:dyDescent="0.3">
      <c r="B196" s="188"/>
      <c r="C196" s="87" t="s">
        <v>361</v>
      </c>
      <c r="D196" s="87">
        <v>5</v>
      </c>
      <c r="E196" s="242"/>
      <c r="F196" s="223"/>
      <c r="G196" s="12"/>
    </row>
    <row r="197" spans="2:7" s="11" customFormat="1" ht="28.9" customHeight="1" x14ac:dyDescent="0.3">
      <c r="B197" s="188"/>
      <c r="C197" s="87" t="s">
        <v>362</v>
      </c>
      <c r="D197" s="87">
        <v>3</v>
      </c>
      <c r="E197" s="242"/>
      <c r="F197" s="223"/>
      <c r="G197" s="12"/>
    </row>
    <row r="198" spans="2:7" s="11" customFormat="1" ht="28.9" customHeight="1" x14ac:dyDescent="0.3">
      <c r="B198" s="188"/>
      <c r="C198" s="87" t="s">
        <v>363</v>
      </c>
      <c r="D198" s="87">
        <v>3</v>
      </c>
      <c r="E198" s="242"/>
      <c r="F198" s="223"/>
      <c r="G198" s="12"/>
    </row>
    <row r="199" spans="2:7" s="11" customFormat="1" ht="28.9" customHeight="1" x14ac:dyDescent="0.3">
      <c r="B199" s="188"/>
      <c r="C199" s="87" t="s">
        <v>364</v>
      </c>
      <c r="D199" s="87">
        <v>3</v>
      </c>
      <c r="E199" s="242"/>
      <c r="F199" s="223"/>
      <c r="G199" s="12"/>
    </row>
    <row r="200" spans="2:7" s="11" customFormat="1" ht="28.9" customHeight="1" x14ac:dyDescent="0.3">
      <c r="B200" s="188"/>
      <c r="C200" s="87" t="s">
        <v>365</v>
      </c>
      <c r="D200" s="87">
        <v>3</v>
      </c>
      <c r="E200" s="242"/>
      <c r="F200" s="223"/>
      <c r="G200" s="12"/>
    </row>
    <row r="201" spans="2:7" s="11" customFormat="1" ht="28.9" customHeight="1" x14ac:dyDescent="0.3">
      <c r="B201" s="188" t="s">
        <v>398</v>
      </c>
      <c r="C201" s="87" t="s">
        <v>106</v>
      </c>
      <c r="D201" s="87">
        <v>3</v>
      </c>
      <c r="E201" s="242">
        <v>33</v>
      </c>
      <c r="F201" s="223">
        <v>14</v>
      </c>
      <c r="G201" s="12"/>
    </row>
    <row r="202" spans="2:7" s="11" customFormat="1" ht="28.9" customHeight="1" x14ac:dyDescent="0.3">
      <c r="B202" s="188"/>
      <c r="C202" s="87" t="s">
        <v>107</v>
      </c>
      <c r="D202" s="87">
        <v>3</v>
      </c>
      <c r="E202" s="242"/>
      <c r="F202" s="223"/>
      <c r="G202" s="12"/>
    </row>
    <row r="203" spans="2:7" s="11" customFormat="1" ht="28.9" customHeight="1" x14ac:dyDescent="0.3">
      <c r="B203" s="188"/>
      <c r="C203" s="87" t="s">
        <v>108</v>
      </c>
      <c r="D203" s="87">
        <v>3</v>
      </c>
      <c r="E203" s="242"/>
      <c r="F203" s="223"/>
      <c r="G203" s="12"/>
    </row>
    <row r="204" spans="2:7" s="11" customFormat="1" ht="28.9" customHeight="1" x14ac:dyDescent="0.3">
      <c r="B204" s="188"/>
      <c r="C204" s="87" t="s">
        <v>109</v>
      </c>
      <c r="D204" s="87">
        <v>4</v>
      </c>
      <c r="E204" s="242"/>
      <c r="F204" s="223"/>
      <c r="G204" s="12"/>
    </row>
    <row r="205" spans="2:7" s="11" customFormat="1" ht="28.9" customHeight="1" x14ac:dyDescent="0.3">
      <c r="B205" s="188"/>
      <c r="C205" s="87" t="s">
        <v>110</v>
      </c>
      <c r="D205" s="87">
        <v>5</v>
      </c>
      <c r="E205" s="242"/>
      <c r="F205" s="223"/>
      <c r="G205" s="12"/>
    </row>
    <row r="206" spans="2:7" s="11" customFormat="1" ht="28.9" customHeight="1" x14ac:dyDescent="0.3">
      <c r="B206" s="188"/>
      <c r="C206" s="87" t="s">
        <v>111</v>
      </c>
      <c r="D206" s="87">
        <v>3</v>
      </c>
      <c r="E206" s="242"/>
      <c r="F206" s="223"/>
      <c r="G206" s="12"/>
    </row>
    <row r="207" spans="2:7" s="11" customFormat="1" ht="28.9" customHeight="1" x14ac:dyDescent="0.3">
      <c r="B207" s="188"/>
      <c r="C207" s="87" t="s">
        <v>112</v>
      </c>
      <c r="D207" s="87">
        <v>3</v>
      </c>
      <c r="E207" s="242"/>
      <c r="F207" s="223"/>
      <c r="G207" s="12"/>
    </row>
    <row r="208" spans="2:7" s="11" customFormat="1" ht="28.9" customHeight="1" x14ac:dyDescent="0.3">
      <c r="B208" s="188"/>
      <c r="C208" s="87" t="s">
        <v>113</v>
      </c>
      <c r="D208" s="87">
        <v>3</v>
      </c>
      <c r="E208" s="242"/>
      <c r="F208" s="223"/>
      <c r="G208" s="12"/>
    </row>
    <row r="209" spans="2:7" s="11" customFormat="1" ht="28.9" customHeight="1" x14ac:dyDescent="0.3">
      <c r="B209" s="188"/>
      <c r="C209" s="87" t="s">
        <v>114</v>
      </c>
      <c r="D209" s="87">
        <v>3</v>
      </c>
      <c r="E209" s="242"/>
      <c r="F209" s="223"/>
      <c r="G209" s="12"/>
    </row>
    <row r="210" spans="2:7" s="11" customFormat="1" ht="28.9" customHeight="1" x14ac:dyDescent="0.3">
      <c r="B210" s="188"/>
      <c r="C210" s="87" t="s">
        <v>115</v>
      </c>
      <c r="D210" s="87">
        <v>3</v>
      </c>
      <c r="E210" s="242"/>
      <c r="F210" s="223"/>
      <c r="G210" s="12"/>
    </row>
    <row r="211" spans="2:7" s="11" customFormat="1" ht="28.9" customHeight="1" x14ac:dyDescent="0.3">
      <c r="B211" s="192" t="s">
        <v>374</v>
      </c>
      <c r="C211" s="87" t="s">
        <v>152</v>
      </c>
      <c r="D211" s="87">
        <v>4</v>
      </c>
      <c r="E211" s="242">
        <v>32</v>
      </c>
      <c r="F211" s="226">
        <v>21</v>
      </c>
      <c r="G211" s="12"/>
    </row>
    <row r="212" spans="2:7" s="11" customFormat="1" ht="28.9" customHeight="1" x14ac:dyDescent="0.3">
      <c r="B212" s="192"/>
      <c r="C212" s="87" t="s">
        <v>153</v>
      </c>
      <c r="D212" s="87">
        <v>3</v>
      </c>
      <c r="E212" s="242"/>
      <c r="F212" s="226"/>
      <c r="G212" s="12"/>
    </row>
    <row r="213" spans="2:7" s="11" customFormat="1" ht="28.9" customHeight="1" x14ac:dyDescent="0.3">
      <c r="B213" s="192"/>
      <c r="C213" s="87" t="s">
        <v>154</v>
      </c>
      <c r="D213" s="87">
        <v>3</v>
      </c>
      <c r="E213" s="242"/>
      <c r="F213" s="226"/>
      <c r="G213" s="12"/>
    </row>
    <row r="214" spans="2:7" s="11" customFormat="1" ht="28.9" customHeight="1" x14ac:dyDescent="0.3">
      <c r="B214" s="192"/>
      <c r="C214" s="87" t="s">
        <v>155</v>
      </c>
      <c r="D214" s="87">
        <v>3</v>
      </c>
      <c r="E214" s="242"/>
      <c r="F214" s="226"/>
      <c r="G214" s="12"/>
    </row>
    <row r="215" spans="2:7" s="11" customFormat="1" ht="28.9" customHeight="1" x14ac:dyDescent="0.3">
      <c r="B215" s="192"/>
      <c r="C215" s="87" t="s">
        <v>156</v>
      </c>
      <c r="D215" s="87">
        <v>3</v>
      </c>
      <c r="E215" s="242"/>
      <c r="F215" s="226"/>
      <c r="G215" s="12"/>
    </row>
    <row r="216" spans="2:7" s="11" customFormat="1" ht="28.9" customHeight="1" x14ac:dyDescent="0.3">
      <c r="B216" s="192"/>
      <c r="C216" s="87" t="s">
        <v>157</v>
      </c>
      <c r="D216" s="87">
        <v>3</v>
      </c>
      <c r="E216" s="242"/>
      <c r="F216" s="226"/>
      <c r="G216" s="12"/>
    </row>
    <row r="217" spans="2:7" s="11" customFormat="1" ht="28.9" customHeight="1" x14ac:dyDescent="0.3">
      <c r="B217" s="192"/>
      <c r="C217" s="87" t="s">
        <v>158</v>
      </c>
      <c r="D217" s="87">
        <v>4</v>
      </c>
      <c r="E217" s="242"/>
      <c r="F217" s="226"/>
      <c r="G217" s="12"/>
    </row>
    <row r="218" spans="2:7" s="11" customFormat="1" ht="28.9" customHeight="1" x14ac:dyDescent="0.3">
      <c r="B218" s="192"/>
      <c r="C218" s="87" t="s">
        <v>159</v>
      </c>
      <c r="D218" s="87">
        <v>3</v>
      </c>
      <c r="E218" s="242"/>
      <c r="F218" s="226"/>
      <c r="G218" s="12"/>
    </row>
    <row r="219" spans="2:7" s="11" customFormat="1" ht="28.9" customHeight="1" x14ac:dyDescent="0.3">
      <c r="B219" s="192"/>
      <c r="C219" s="87" t="s">
        <v>160</v>
      </c>
      <c r="D219" s="87">
        <v>3</v>
      </c>
      <c r="E219" s="242"/>
      <c r="F219" s="226"/>
      <c r="G219" s="12"/>
    </row>
    <row r="220" spans="2:7" s="11" customFormat="1" ht="28.9" customHeight="1" x14ac:dyDescent="0.3">
      <c r="B220" s="192"/>
      <c r="C220" s="87" t="s">
        <v>161</v>
      </c>
      <c r="D220" s="87">
        <v>3</v>
      </c>
      <c r="E220" s="242"/>
      <c r="F220" s="226"/>
      <c r="G220" s="12"/>
    </row>
    <row r="221" spans="2:7" s="11" customFormat="1" ht="28.9" customHeight="1" x14ac:dyDescent="0.3">
      <c r="B221" s="188" t="s">
        <v>377</v>
      </c>
      <c r="C221" s="87" t="s">
        <v>286</v>
      </c>
      <c r="D221" s="87">
        <v>3</v>
      </c>
      <c r="E221" s="242">
        <v>32</v>
      </c>
      <c r="F221" s="223">
        <v>21</v>
      </c>
      <c r="G221" s="12"/>
    </row>
    <row r="222" spans="2:7" s="11" customFormat="1" ht="28.9" customHeight="1" x14ac:dyDescent="0.3">
      <c r="B222" s="188"/>
      <c r="C222" s="87" t="s">
        <v>287</v>
      </c>
      <c r="D222" s="87">
        <v>3</v>
      </c>
      <c r="E222" s="242"/>
      <c r="F222" s="223"/>
      <c r="G222" s="12"/>
    </row>
    <row r="223" spans="2:7" s="11" customFormat="1" ht="28.9" customHeight="1" x14ac:dyDescent="0.3">
      <c r="B223" s="188"/>
      <c r="C223" s="87" t="s">
        <v>288</v>
      </c>
      <c r="D223" s="87">
        <v>0</v>
      </c>
      <c r="E223" s="242"/>
      <c r="F223" s="223"/>
      <c r="G223" s="12"/>
    </row>
    <row r="224" spans="2:7" s="11" customFormat="1" ht="28.9" customHeight="1" x14ac:dyDescent="0.3">
      <c r="B224" s="188"/>
      <c r="C224" s="87" t="s">
        <v>289</v>
      </c>
      <c r="D224" s="87">
        <v>3</v>
      </c>
      <c r="E224" s="242"/>
      <c r="F224" s="223"/>
      <c r="G224" s="12"/>
    </row>
    <row r="225" spans="2:7" s="11" customFormat="1" ht="28.9" customHeight="1" x14ac:dyDescent="0.3">
      <c r="B225" s="188"/>
      <c r="C225" s="87" t="s">
        <v>290</v>
      </c>
      <c r="D225" s="87">
        <v>4</v>
      </c>
      <c r="E225" s="242"/>
      <c r="F225" s="223"/>
      <c r="G225" s="12"/>
    </row>
    <row r="226" spans="2:7" s="11" customFormat="1" ht="28.9" customHeight="1" x14ac:dyDescent="0.3">
      <c r="B226" s="188"/>
      <c r="C226" s="87" t="s">
        <v>291</v>
      </c>
      <c r="D226" s="87">
        <v>3</v>
      </c>
      <c r="E226" s="242"/>
      <c r="F226" s="223"/>
      <c r="G226" s="12"/>
    </row>
    <row r="227" spans="2:7" s="11" customFormat="1" ht="28.9" customHeight="1" x14ac:dyDescent="0.3">
      <c r="B227" s="188"/>
      <c r="C227" s="87" t="s">
        <v>292</v>
      </c>
      <c r="D227" s="87">
        <v>5</v>
      </c>
      <c r="E227" s="242"/>
      <c r="F227" s="223"/>
      <c r="G227" s="12"/>
    </row>
    <row r="228" spans="2:7" s="11" customFormat="1" ht="28.9" customHeight="1" x14ac:dyDescent="0.3">
      <c r="B228" s="188"/>
      <c r="C228" s="87" t="s">
        <v>293</v>
      </c>
      <c r="D228" s="87">
        <v>3</v>
      </c>
      <c r="E228" s="242"/>
      <c r="F228" s="223"/>
      <c r="G228" s="12"/>
    </row>
    <row r="229" spans="2:7" s="11" customFormat="1" ht="28.9" customHeight="1" x14ac:dyDescent="0.3">
      <c r="B229" s="188"/>
      <c r="C229" s="87" t="s">
        <v>294</v>
      </c>
      <c r="D229" s="87">
        <v>3</v>
      </c>
      <c r="E229" s="242"/>
      <c r="F229" s="223"/>
      <c r="G229" s="12"/>
    </row>
    <row r="230" spans="2:7" s="11" customFormat="1" ht="28.9" customHeight="1" x14ac:dyDescent="0.3">
      <c r="B230" s="188"/>
      <c r="C230" s="87" t="s">
        <v>295</v>
      </c>
      <c r="D230" s="87">
        <v>5</v>
      </c>
      <c r="E230" s="242"/>
      <c r="F230" s="223"/>
      <c r="G230" s="12"/>
    </row>
    <row r="231" spans="2:7" s="11" customFormat="1" ht="28.9" customHeight="1" x14ac:dyDescent="0.3">
      <c r="B231" s="188" t="s">
        <v>32</v>
      </c>
      <c r="C231" s="87" t="s">
        <v>172</v>
      </c>
      <c r="D231" s="87">
        <v>3</v>
      </c>
      <c r="E231" s="242">
        <v>32</v>
      </c>
      <c r="F231" s="223">
        <v>21</v>
      </c>
      <c r="G231" s="12"/>
    </row>
    <row r="232" spans="2:7" s="11" customFormat="1" ht="28.9" customHeight="1" x14ac:dyDescent="0.3">
      <c r="B232" s="188"/>
      <c r="C232" s="87" t="s">
        <v>173</v>
      </c>
      <c r="D232" s="87">
        <v>3</v>
      </c>
      <c r="E232" s="242"/>
      <c r="F232" s="223"/>
      <c r="G232" s="12"/>
    </row>
    <row r="233" spans="2:7" s="11" customFormat="1" ht="28.9" customHeight="1" x14ac:dyDescent="0.3">
      <c r="B233" s="188"/>
      <c r="C233" s="87" t="s">
        <v>174</v>
      </c>
      <c r="D233" s="87">
        <v>3</v>
      </c>
      <c r="E233" s="242"/>
      <c r="F233" s="223"/>
      <c r="G233" s="12"/>
    </row>
    <row r="234" spans="2:7" s="11" customFormat="1" ht="28.9" customHeight="1" x14ac:dyDescent="0.3">
      <c r="B234" s="188"/>
      <c r="C234" s="87" t="s">
        <v>175</v>
      </c>
      <c r="D234" s="87">
        <v>3</v>
      </c>
      <c r="E234" s="242"/>
      <c r="F234" s="223"/>
      <c r="G234" s="12"/>
    </row>
    <row r="235" spans="2:7" s="11" customFormat="1" ht="28.9" customHeight="1" x14ac:dyDescent="0.3">
      <c r="B235" s="188"/>
      <c r="C235" s="87" t="s">
        <v>4</v>
      </c>
      <c r="D235" s="87">
        <v>3</v>
      </c>
      <c r="E235" s="242"/>
      <c r="F235" s="223"/>
      <c r="G235" s="12"/>
    </row>
    <row r="236" spans="2:7" s="11" customFormat="1" ht="28.9" customHeight="1" x14ac:dyDescent="0.3">
      <c r="B236" s="188"/>
      <c r="C236" s="87" t="s">
        <v>176</v>
      </c>
      <c r="D236" s="87">
        <v>4</v>
      </c>
      <c r="E236" s="242"/>
      <c r="F236" s="223"/>
      <c r="G236" s="12"/>
    </row>
    <row r="237" spans="2:7" s="11" customFormat="1" ht="28.9" customHeight="1" x14ac:dyDescent="0.3">
      <c r="B237" s="188"/>
      <c r="C237" s="87" t="s">
        <v>177</v>
      </c>
      <c r="D237" s="87">
        <v>3</v>
      </c>
      <c r="E237" s="242"/>
      <c r="F237" s="223"/>
      <c r="G237" s="12"/>
    </row>
    <row r="238" spans="2:7" s="11" customFormat="1" ht="28.9" customHeight="1" x14ac:dyDescent="0.3">
      <c r="B238" s="188"/>
      <c r="C238" s="87" t="s">
        <v>178</v>
      </c>
      <c r="D238" s="87">
        <v>3</v>
      </c>
      <c r="E238" s="242"/>
      <c r="F238" s="223"/>
      <c r="G238" s="12"/>
    </row>
    <row r="239" spans="2:7" s="11" customFormat="1" ht="28.9" customHeight="1" x14ac:dyDescent="0.3">
      <c r="B239" s="188"/>
      <c r="C239" s="87" t="s">
        <v>179</v>
      </c>
      <c r="D239" s="87">
        <v>3</v>
      </c>
      <c r="E239" s="242"/>
      <c r="F239" s="223"/>
      <c r="G239" s="12"/>
    </row>
    <row r="240" spans="2:7" s="11" customFormat="1" ht="28.9" customHeight="1" x14ac:dyDescent="0.3">
      <c r="B240" s="188"/>
      <c r="C240" s="87" t="s">
        <v>180</v>
      </c>
      <c r="D240" s="87">
        <v>4</v>
      </c>
      <c r="E240" s="242"/>
      <c r="F240" s="223"/>
      <c r="G240" s="12"/>
    </row>
    <row r="241" spans="2:7" s="11" customFormat="1" ht="28.9" customHeight="1" x14ac:dyDescent="0.3">
      <c r="B241" s="192" t="s">
        <v>371</v>
      </c>
      <c r="C241" s="87" t="s">
        <v>336</v>
      </c>
      <c r="D241" s="87">
        <v>3</v>
      </c>
      <c r="E241" s="242">
        <v>31</v>
      </c>
      <c r="F241" s="226">
        <v>24</v>
      </c>
      <c r="G241" s="12"/>
    </row>
    <row r="242" spans="2:7" s="11" customFormat="1" ht="28.9" customHeight="1" x14ac:dyDescent="0.3">
      <c r="B242" s="192"/>
      <c r="C242" s="87" t="s">
        <v>337</v>
      </c>
      <c r="D242" s="87">
        <v>3</v>
      </c>
      <c r="E242" s="242"/>
      <c r="F242" s="226"/>
      <c r="G242" s="12"/>
    </row>
    <row r="243" spans="2:7" s="11" customFormat="1" ht="28.9" customHeight="1" x14ac:dyDescent="0.3">
      <c r="B243" s="192"/>
      <c r="C243" s="87" t="s">
        <v>338</v>
      </c>
      <c r="D243" s="87">
        <v>3</v>
      </c>
      <c r="E243" s="242"/>
      <c r="F243" s="226"/>
      <c r="G243" s="12"/>
    </row>
    <row r="244" spans="2:7" s="11" customFormat="1" ht="28.9" customHeight="1" x14ac:dyDescent="0.3">
      <c r="B244" s="192"/>
      <c r="C244" s="87" t="s">
        <v>339</v>
      </c>
      <c r="D244" s="87">
        <v>3</v>
      </c>
      <c r="E244" s="242"/>
      <c r="F244" s="226"/>
      <c r="G244" s="12"/>
    </row>
    <row r="245" spans="2:7" s="11" customFormat="1" ht="28.9" customHeight="1" x14ac:dyDescent="0.3">
      <c r="B245" s="192"/>
      <c r="C245" s="87" t="s">
        <v>340</v>
      </c>
      <c r="D245" s="87">
        <v>3</v>
      </c>
      <c r="E245" s="242"/>
      <c r="F245" s="226"/>
      <c r="G245" s="12"/>
    </row>
    <row r="246" spans="2:7" s="11" customFormat="1" ht="28.9" customHeight="1" x14ac:dyDescent="0.3">
      <c r="B246" s="192"/>
      <c r="C246" s="87" t="s">
        <v>341</v>
      </c>
      <c r="D246" s="87">
        <v>3</v>
      </c>
      <c r="E246" s="242"/>
      <c r="F246" s="226"/>
      <c r="G246" s="12"/>
    </row>
    <row r="247" spans="2:7" s="11" customFormat="1" ht="28.9" customHeight="1" x14ac:dyDescent="0.3">
      <c r="B247" s="192"/>
      <c r="C247" s="87" t="s">
        <v>342</v>
      </c>
      <c r="D247" s="87">
        <v>3</v>
      </c>
      <c r="E247" s="242"/>
      <c r="F247" s="226"/>
      <c r="G247" s="12"/>
    </row>
    <row r="248" spans="2:7" s="11" customFormat="1" ht="28.9" customHeight="1" x14ac:dyDescent="0.3">
      <c r="B248" s="192"/>
      <c r="C248" s="87" t="s">
        <v>343</v>
      </c>
      <c r="D248" s="87">
        <v>3</v>
      </c>
      <c r="E248" s="242"/>
      <c r="F248" s="226"/>
      <c r="G248" s="12"/>
    </row>
    <row r="249" spans="2:7" s="11" customFormat="1" ht="28.9" customHeight="1" x14ac:dyDescent="0.3">
      <c r="B249" s="192"/>
      <c r="C249" s="87" t="s">
        <v>344</v>
      </c>
      <c r="D249" s="87">
        <v>3</v>
      </c>
      <c r="E249" s="242"/>
      <c r="F249" s="226"/>
      <c r="G249" s="12"/>
    </row>
    <row r="250" spans="2:7" s="11" customFormat="1" ht="28.9" customHeight="1" x14ac:dyDescent="0.3">
      <c r="B250" s="192"/>
      <c r="C250" s="87" t="s">
        <v>345</v>
      </c>
      <c r="D250" s="87">
        <v>4</v>
      </c>
      <c r="E250" s="242"/>
      <c r="F250" s="226"/>
      <c r="G250" s="12"/>
    </row>
    <row r="251" spans="2:7" s="11" customFormat="1" ht="28.9" customHeight="1" x14ac:dyDescent="0.3">
      <c r="B251" s="192" t="s">
        <v>373</v>
      </c>
      <c r="C251" s="87" t="s">
        <v>346</v>
      </c>
      <c r="D251" s="87">
        <v>5</v>
      </c>
      <c r="E251" s="242">
        <v>31</v>
      </c>
      <c r="F251" s="226">
        <v>24</v>
      </c>
      <c r="G251" s="12"/>
    </row>
    <row r="252" spans="2:7" s="11" customFormat="1" ht="28.9" customHeight="1" x14ac:dyDescent="0.3">
      <c r="B252" s="192"/>
      <c r="C252" s="87" t="s">
        <v>347</v>
      </c>
      <c r="D252" s="87">
        <v>0</v>
      </c>
      <c r="E252" s="242"/>
      <c r="F252" s="226"/>
      <c r="G252" s="12"/>
    </row>
    <row r="253" spans="2:7" s="11" customFormat="1" ht="28.9" customHeight="1" x14ac:dyDescent="0.3">
      <c r="B253" s="192"/>
      <c r="C253" s="87" t="s">
        <v>348</v>
      </c>
      <c r="D253" s="87">
        <v>3</v>
      </c>
      <c r="E253" s="242"/>
      <c r="F253" s="226"/>
      <c r="G253" s="12"/>
    </row>
    <row r="254" spans="2:7" s="11" customFormat="1" ht="28.9" customHeight="1" x14ac:dyDescent="0.3">
      <c r="B254" s="192"/>
      <c r="C254" s="87" t="s">
        <v>349</v>
      </c>
      <c r="D254" s="87">
        <v>3</v>
      </c>
      <c r="E254" s="242"/>
      <c r="F254" s="226"/>
      <c r="G254" s="12"/>
    </row>
    <row r="255" spans="2:7" s="11" customFormat="1" ht="28.9" customHeight="1" x14ac:dyDescent="0.3">
      <c r="B255" s="192"/>
      <c r="C255" s="87" t="s">
        <v>350</v>
      </c>
      <c r="D255" s="87">
        <v>3</v>
      </c>
      <c r="E255" s="242"/>
      <c r="F255" s="226"/>
      <c r="G255" s="12"/>
    </row>
    <row r="256" spans="2:7" s="11" customFormat="1" ht="28.9" customHeight="1" x14ac:dyDescent="0.3">
      <c r="B256" s="192"/>
      <c r="C256" s="87" t="s">
        <v>351</v>
      </c>
      <c r="D256" s="87">
        <v>3</v>
      </c>
      <c r="E256" s="242"/>
      <c r="F256" s="226"/>
      <c r="G256" s="12"/>
    </row>
    <row r="257" spans="2:7" s="11" customFormat="1" ht="28.9" customHeight="1" x14ac:dyDescent="0.3">
      <c r="B257" s="192"/>
      <c r="C257" s="87" t="s">
        <v>352</v>
      </c>
      <c r="D257" s="87">
        <v>3</v>
      </c>
      <c r="E257" s="242"/>
      <c r="F257" s="226"/>
      <c r="G257" s="12"/>
    </row>
    <row r="258" spans="2:7" s="11" customFormat="1" ht="28.9" customHeight="1" x14ac:dyDescent="0.3">
      <c r="B258" s="192"/>
      <c r="C258" s="87" t="s">
        <v>353</v>
      </c>
      <c r="D258" s="87">
        <v>3</v>
      </c>
      <c r="E258" s="242"/>
      <c r="F258" s="226"/>
      <c r="G258" s="12"/>
    </row>
    <row r="259" spans="2:7" s="11" customFormat="1" ht="28.9" customHeight="1" x14ac:dyDescent="0.3">
      <c r="B259" s="192"/>
      <c r="C259" s="87" t="s">
        <v>354</v>
      </c>
      <c r="D259" s="87">
        <v>3</v>
      </c>
      <c r="E259" s="242"/>
      <c r="F259" s="226"/>
      <c r="G259" s="12"/>
    </row>
    <row r="260" spans="2:7" s="11" customFormat="1" ht="28.9" customHeight="1" x14ac:dyDescent="0.3">
      <c r="B260" s="192"/>
      <c r="C260" s="87" t="s">
        <v>355</v>
      </c>
      <c r="D260" s="87">
        <v>5</v>
      </c>
      <c r="E260" s="242"/>
      <c r="F260" s="226"/>
      <c r="G260" s="12"/>
    </row>
    <row r="261" spans="2:7" s="11" customFormat="1" ht="28.9" customHeight="1" x14ac:dyDescent="0.3">
      <c r="B261" s="188" t="s">
        <v>400</v>
      </c>
      <c r="C261" s="87" t="s">
        <v>246</v>
      </c>
      <c r="D261" s="87">
        <v>3</v>
      </c>
      <c r="E261" s="242">
        <v>31</v>
      </c>
      <c r="F261" s="223">
        <v>24</v>
      </c>
      <c r="G261" s="12"/>
    </row>
    <row r="262" spans="2:7" s="11" customFormat="1" ht="28.9" customHeight="1" x14ac:dyDescent="0.3">
      <c r="B262" s="188"/>
      <c r="C262" s="87" t="s">
        <v>247</v>
      </c>
      <c r="D262" s="87">
        <v>3</v>
      </c>
      <c r="E262" s="242"/>
      <c r="F262" s="223"/>
      <c r="G262" s="12"/>
    </row>
    <row r="263" spans="2:7" s="11" customFormat="1" ht="28.9" customHeight="1" x14ac:dyDescent="0.3">
      <c r="B263" s="188"/>
      <c r="C263" s="87" t="s">
        <v>248</v>
      </c>
      <c r="D263" s="87">
        <v>5</v>
      </c>
      <c r="E263" s="242"/>
      <c r="F263" s="223"/>
      <c r="G263" s="12"/>
    </row>
    <row r="264" spans="2:7" s="11" customFormat="1" ht="28.9" customHeight="1" x14ac:dyDescent="0.3">
      <c r="B264" s="188"/>
      <c r="C264" s="87" t="s">
        <v>249</v>
      </c>
      <c r="D264" s="87">
        <v>3</v>
      </c>
      <c r="E264" s="242"/>
      <c r="F264" s="223"/>
      <c r="G264" s="12"/>
    </row>
    <row r="265" spans="2:7" s="11" customFormat="1" ht="28.9" customHeight="1" x14ac:dyDescent="0.3">
      <c r="B265" s="188"/>
      <c r="C265" s="87" t="s">
        <v>250</v>
      </c>
      <c r="D265" s="87">
        <v>0</v>
      </c>
      <c r="E265" s="242"/>
      <c r="F265" s="223"/>
      <c r="G265" s="12"/>
    </row>
    <row r="266" spans="2:7" s="11" customFormat="1" ht="28.9" customHeight="1" x14ac:dyDescent="0.3">
      <c r="B266" s="188"/>
      <c r="C266" s="87" t="s">
        <v>251</v>
      </c>
      <c r="D266" s="87">
        <v>4</v>
      </c>
      <c r="E266" s="242"/>
      <c r="F266" s="223"/>
      <c r="G266" s="12"/>
    </row>
    <row r="267" spans="2:7" s="11" customFormat="1" ht="28.9" customHeight="1" x14ac:dyDescent="0.3">
      <c r="B267" s="188"/>
      <c r="C267" s="87" t="s">
        <v>252</v>
      </c>
      <c r="D267" s="87">
        <v>4</v>
      </c>
      <c r="E267" s="242"/>
      <c r="F267" s="223"/>
      <c r="G267" s="12"/>
    </row>
    <row r="268" spans="2:7" s="11" customFormat="1" ht="28.9" customHeight="1" x14ac:dyDescent="0.3">
      <c r="B268" s="188"/>
      <c r="C268" s="87" t="s">
        <v>253</v>
      </c>
      <c r="D268" s="87">
        <v>3</v>
      </c>
      <c r="E268" s="242"/>
      <c r="F268" s="223"/>
      <c r="G268" s="12"/>
    </row>
    <row r="269" spans="2:7" s="11" customFormat="1" ht="28.9" customHeight="1" x14ac:dyDescent="0.3">
      <c r="B269" s="188"/>
      <c r="C269" s="87" t="s">
        <v>254</v>
      </c>
      <c r="D269" s="87">
        <v>3</v>
      </c>
      <c r="E269" s="242"/>
      <c r="F269" s="223"/>
      <c r="G269" s="12"/>
    </row>
    <row r="270" spans="2:7" s="11" customFormat="1" ht="28.9" customHeight="1" x14ac:dyDescent="0.3">
      <c r="B270" s="188"/>
      <c r="C270" s="87" t="s">
        <v>255</v>
      </c>
      <c r="D270" s="87">
        <v>3</v>
      </c>
      <c r="E270" s="242"/>
      <c r="F270" s="223"/>
      <c r="G270" s="12"/>
    </row>
    <row r="271" spans="2:7" s="11" customFormat="1" ht="28.9" customHeight="1" x14ac:dyDescent="0.3">
      <c r="B271" s="188" t="s">
        <v>387</v>
      </c>
      <c r="C271" s="87" t="s">
        <v>76</v>
      </c>
      <c r="D271" s="87">
        <v>3</v>
      </c>
      <c r="E271" s="242">
        <v>31</v>
      </c>
      <c r="F271" s="223">
        <v>24</v>
      </c>
      <c r="G271" s="12"/>
    </row>
    <row r="272" spans="2:7" s="11" customFormat="1" ht="28.9" customHeight="1" x14ac:dyDescent="0.3">
      <c r="B272" s="188"/>
      <c r="C272" s="87" t="s">
        <v>77</v>
      </c>
      <c r="D272" s="87">
        <v>3</v>
      </c>
      <c r="E272" s="242"/>
      <c r="F272" s="223"/>
      <c r="G272" s="12"/>
    </row>
    <row r="273" spans="2:7" s="11" customFormat="1" ht="28.9" customHeight="1" x14ac:dyDescent="0.3">
      <c r="B273" s="188"/>
      <c r="C273" s="87" t="s">
        <v>78</v>
      </c>
      <c r="D273" s="87">
        <v>3</v>
      </c>
      <c r="E273" s="242"/>
      <c r="F273" s="223"/>
      <c r="G273" s="12"/>
    </row>
    <row r="274" spans="2:7" s="11" customFormat="1" ht="28.9" customHeight="1" x14ac:dyDescent="0.3">
      <c r="B274" s="188"/>
      <c r="C274" s="87" t="s">
        <v>79</v>
      </c>
      <c r="D274" s="87">
        <v>3</v>
      </c>
      <c r="E274" s="242"/>
      <c r="F274" s="223"/>
      <c r="G274" s="12"/>
    </row>
    <row r="275" spans="2:7" s="11" customFormat="1" ht="28.9" customHeight="1" x14ac:dyDescent="0.3">
      <c r="B275" s="188"/>
      <c r="C275" s="87" t="s">
        <v>80</v>
      </c>
      <c r="D275" s="87">
        <v>4</v>
      </c>
      <c r="E275" s="242"/>
      <c r="F275" s="223"/>
      <c r="G275" s="12"/>
    </row>
    <row r="276" spans="2:7" s="11" customFormat="1" ht="28.9" customHeight="1" x14ac:dyDescent="0.3">
      <c r="B276" s="188"/>
      <c r="C276" s="87" t="s">
        <v>81</v>
      </c>
      <c r="D276" s="87">
        <v>3</v>
      </c>
      <c r="E276" s="242"/>
      <c r="F276" s="223"/>
      <c r="G276" s="12"/>
    </row>
    <row r="277" spans="2:7" s="11" customFormat="1" ht="28.9" customHeight="1" x14ac:dyDescent="0.3">
      <c r="B277" s="188"/>
      <c r="C277" s="87" t="s">
        <v>82</v>
      </c>
      <c r="D277" s="87">
        <v>3</v>
      </c>
      <c r="E277" s="242"/>
      <c r="F277" s="223"/>
      <c r="G277" s="12"/>
    </row>
    <row r="278" spans="2:7" s="11" customFormat="1" ht="28.9" customHeight="1" x14ac:dyDescent="0.3">
      <c r="B278" s="188"/>
      <c r="C278" s="87" t="s">
        <v>83</v>
      </c>
      <c r="D278" s="87">
        <v>3</v>
      </c>
      <c r="E278" s="242"/>
      <c r="F278" s="223"/>
      <c r="G278" s="12"/>
    </row>
    <row r="279" spans="2:7" s="11" customFormat="1" ht="28.9" customHeight="1" x14ac:dyDescent="0.3">
      <c r="B279" s="188"/>
      <c r="C279" s="87" t="s">
        <v>84</v>
      </c>
      <c r="D279" s="87">
        <v>3</v>
      </c>
      <c r="E279" s="242"/>
      <c r="F279" s="223"/>
      <c r="G279" s="12"/>
    </row>
    <row r="280" spans="2:7" s="11" customFormat="1" ht="28.9" customHeight="1" x14ac:dyDescent="0.3">
      <c r="B280" s="188"/>
      <c r="C280" s="87" t="s">
        <v>85</v>
      </c>
      <c r="D280" s="87">
        <v>3</v>
      </c>
      <c r="E280" s="242"/>
      <c r="F280" s="223"/>
      <c r="G280" s="12"/>
    </row>
    <row r="281" spans="2:7" s="11" customFormat="1" ht="28.9" customHeight="1" x14ac:dyDescent="0.3">
      <c r="B281" s="188" t="s">
        <v>388</v>
      </c>
      <c r="C281" s="87" t="s">
        <v>236</v>
      </c>
      <c r="D281" s="87">
        <v>3</v>
      </c>
      <c r="E281" s="242">
        <v>31</v>
      </c>
      <c r="F281" s="223">
        <v>24</v>
      </c>
      <c r="G281" s="12"/>
    </row>
    <row r="282" spans="2:7" s="11" customFormat="1" ht="28.9" customHeight="1" x14ac:dyDescent="0.3">
      <c r="B282" s="188"/>
      <c r="C282" s="87" t="s">
        <v>237</v>
      </c>
      <c r="D282" s="87">
        <v>3</v>
      </c>
      <c r="E282" s="242"/>
      <c r="F282" s="223"/>
      <c r="G282" s="12"/>
    </row>
    <row r="283" spans="2:7" s="11" customFormat="1" ht="28.9" customHeight="1" x14ac:dyDescent="0.3">
      <c r="B283" s="188"/>
      <c r="C283" s="87" t="s">
        <v>238</v>
      </c>
      <c r="D283" s="87">
        <v>3</v>
      </c>
      <c r="E283" s="242"/>
      <c r="F283" s="223"/>
      <c r="G283" s="12"/>
    </row>
    <row r="284" spans="2:7" s="11" customFormat="1" ht="28.9" customHeight="1" x14ac:dyDescent="0.3">
      <c r="B284" s="188"/>
      <c r="C284" s="87" t="s">
        <v>239</v>
      </c>
      <c r="D284" s="87">
        <v>3</v>
      </c>
      <c r="E284" s="242"/>
      <c r="F284" s="223"/>
      <c r="G284" s="12"/>
    </row>
    <row r="285" spans="2:7" s="11" customFormat="1" ht="28.9" customHeight="1" x14ac:dyDescent="0.3">
      <c r="B285" s="188"/>
      <c r="C285" s="87" t="s">
        <v>417</v>
      </c>
      <c r="D285" s="87">
        <v>3</v>
      </c>
      <c r="E285" s="242"/>
      <c r="F285" s="223"/>
      <c r="G285" s="12"/>
    </row>
    <row r="286" spans="2:7" s="11" customFormat="1" ht="28.9" customHeight="1" x14ac:dyDescent="0.3">
      <c r="B286" s="188"/>
      <c r="C286" s="87" t="s">
        <v>241</v>
      </c>
      <c r="D286" s="87">
        <v>3</v>
      </c>
      <c r="E286" s="242"/>
      <c r="F286" s="223"/>
      <c r="G286" s="12"/>
    </row>
    <row r="287" spans="2:7" s="11" customFormat="1" ht="28.9" customHeight="1" x14ac:dyDescent="0.3">
      <c r="B287" s="188"/>
      <c r="C287" s="87" t="s">
        <v>242</v>
      </c>
      <c r="D287" s="87">
        <v>4</v>
      </c>
      <c r="E287" s="242"/>
      <c r="F287" s="223"/>
      <c r="G287" s="12"/>
    </row>
    <row r="288" spans="2:7" s="11" customFormat="1" ht="28.9" customHeight="1" x14ac:dyDescent="0.3">
      <c r="B288" s="188"/>
      <c r="C288" s="87" t="s">
        <v>243</v>
      </c>
      <c r="D288" s="87">
        <v>3</v>
      </c>
      <c r="E288" s="242"/>
      <c r="F288" s="223"/>
      <c r="G288" s="12"/>
    </row>
    <row r="289" spans="2:7" s="11" customFormat="1" ht="28.9" customHeight="1" x14ac:dyDescent="0.3">
      <c r="B289" s="188"/>
      <c r="C289" s="87" t="s">
        <v>244</v>
      </c>
      <c r="D289" s="87">
        <v>3</v>
      </c>
      <c r="E289" s="242"/>
      <c r="F289" s="223"/>
      <c r="G289" s="12"/>
    </row>
    <row r="290" spans="2:7" s="11" customFormat="1" ht="28.9" customHeight="1" x14ac:dyDescent="0.3">
      <c r="B290" s="188"/>
      <c r="C290" s="87" t="s">
        <v>245</v>
      </c>
      <c r="D290" s="87">
        <v>3</v>
      </c>
      <c r="E290" s="242"/>
      <c r="F290" s="223"/>
      <c r="G290" s="12"/>
    </row>
    <row r="291" spans="2:7" s="11" customFormat="1" ht="28.9" customHeight="1" x14ac:dyDescent="0.3">
      <c r="B291" s="188" t="s">
        <v>396</v>
      </c>
      <c r="C291" s="87" t="s">
        <v>256</v>
      </c>
      <c r="D291" s="87">
        <v>4</v>
      </c>
      <c r="E291" s="242">
        <v>31</v>
      </c>
      <c r="F291" s="223">
        <v>24</v>
      </c>
      <c r="G291" s="12"/>
    </row>
    <row r="292" spans="2:7" s="11" customFormat="1" ht="28.9" customHeight="1" x14ac:dyDescent="0.3">
      <c r="B292" s="188"/>
      <c r="C292" s="87" t="s">
        <v>257</v>
      </c>
      <c r="D292" s="87">
        <v>3</v>
      </c>
      <c r="E292" s="242"/>
      <c r="F292" s="223"/>
      <c r="G292" s="12"/>
    </row>
    <row r="293" spans="2:7" s="11" customFormat="1" ht="28.9" customHeight="1" x14ac:dyDescent="0.3">
      <c r="B293" s="188"/>
      <c r="C293" s="87" t="s">
        <v>258</v>
      </c>
      <c r="D293" s="87">
        <v>3</v>
      </c>
      <c r="E293" s="242"/>
      <c r="F293" s="223"/>
      <c r="G293" s="12"/>
    </row>
    <row r="294" spans="2:7" s="11" customFormat="1" ht="28.9" customHeight="1" x14ac:dyDescent="0.3">
      <c r="B294" s="188"/>
      <c r="C294" s="87" t="s">
        <v>259</v>
      </c>
      <c r="D294" s="87">
        <v>3</v>
      </c>
      <c r="E294" s="242"/>
      <c r="F294" s="223"/>
      <c r="G294" s="12"/>
    </row>
    <row r="295" spans="2:7" s="11" customFormat="1" ht="28.9" customHeight="1" x14ac:dyDescent="0.3">
      <c r="B295" s="188"/>
      <c r="C295" s="87" t="s">
        <v>260</v>
      </c>
      <c r="D295" s="87">
        <v>3</v>
      </c>
      <c r="E295" s="242"/>
      <c r="F295" s="223"/>
      <c r="G295" s="12"/>
    </row>
    <row r="296" spans="2:7" s="11" customFormat="1" ht="28.9" customHeight="1" x14ac:dyDescent="0.3">
      <c r="B296" s="188"/>
      <c r="C296" s="87" t="s">
        <v>261</v>
      </c>
      <c r="D296" s="87">
        <v>3</v>
      </c>
      <c r="E296" s="242"/>
      <c r="F296" s="223"/>
      <c r="G296" s="12"/>
    </row>
    <row r="297" spans="2:7" s="11" customFormat="1" ht="28.9" customHeight="1" x14ac:dyDescent="0.3">
      <c r="B297" s="188"/>
      <c r="C297" s="87" t="s">
        <v>262</v>
      </c>
      <c r="D297" s="87">
        <v>3</v>
      </c>
      <c r="E297" s="242"/>
      <c r="F297" s="223"/>
      <c r="G297" s="12"/>
    </row>
    <row r="298" spans="2:7" s="11" customFormat="1" ht="28.9" customHeight="1" x14ac:dyDescent="0.3">
      <c r="B298" s="188"/>
      <c r="C298" s="87" t="s">
        <v>263</v>
      </c>
      <c r="D298" s="87">
        <v>3</v>
      </c>
      <c r="E298" s="242"/>
      <c r="F298" s="223"/>
      <c r="G298" s="12"/>
    </row>
    <row r="299" spans="2:7" s="11" customFormat="1" ht="28.9" customHeight="1" x14ac:dyDescent="0.3">
      <c r="B299" s="188"/>
      <c r="C299" s="87" t="s">
        <v>264</v>
      </c>
      <c r="D299" s="87">
        <v>3</v>
      </c>
      <c r="E299" s="242"/>
      <c r="F299" s="223"/>
      <c r="G299" s="12"/>
    </row>
    <row r="300" spans="2:7" s="11" customFormat="1" ht="28.9" customHeight="1" x14ac:dyDescent="0.3">
      <c r="B300" s="188"/>
      <c r="C300" s="87" t="s">
        <v>265</v>
      </c>
      <c r="D300" s="87">
        <v>3</v>
      </c>
      <c r="E300" s="242"/>
      <c r="F300" s="223"/>
      <c r="G300" s="12"/>
    </row>
    <row r="301" spans="2:7" s="11" customFormat="1" ht="28.9" customHeight="1" x14ac:dyDescent="0.3">
      <c r="B301" s="192" t="s">
        <v>372</v>
      </c>
      <c r="C301" s="87" t="s">
        <v>36</v>
      </c>
      <c r="D301" s="87">
        <v>3</v>
      </c>
      <c r="E301" s="242">
        <v>30</v>
      </c>
      <c r="F301" s="226">
        <v>30</v>
      </c>
      <c r="G301" s="12"/>
    </row>
    <row r="302" spans="2:7" s="11" customFormat="1" ht="28.9" customHeight="1" x14ac:dyDescent="0.3">
      <c r="B302" s="192"/>
      <c r="C302" s="87" t="s">
        <v>37</v>
      </c>
      <c r="D302" s="87">
        <v>4</v>
      </c>
      <c r="E302" s="242"/>
      <c r="F302" s="226"/>
      <c r="G302" s="12"/>
    </row>
    <row r="303" spans="2:7" s="11" customFormat="1" ht="28.9" customHeight="1" x14ac:dyDescent="0.3">
      <c r="B303" s="192"/>
      <c r="C303" s="87" t="s">
        <v>38</v>
      </c>
      <c r="D303" s="87">
        <v>3</v>
      </c>
      <c r="E303" s="242"/>
      <c r="F303" s="226"/>
      <c r="G303" s="12"/>
    </row>
    <row r="304" spans="2:7" s="11" customFormat="1" ht="28.9" customHeight="1" x14ac:dyDescent="0.3">
      <c r="B304" s="192"/>
      <c r="C304" s="87" t="s">
        <v>39</v>
      </c>
      <c r="D304" s="87">
        <v>3</v>
      </c>
      <c r="E304" s="242"/>
      <c r="F304" s="226"/>
      <c r="G304" s="12"/>
    </row>
    <row r="305" spans="2:7" s="11" customFormat="1" ht="28.9" customHeight="1" x14ac:dyDescent="0.3">
      <c r="B305" s="192"/>
      <c r="C305" s="87" t="s">
        <v>40</v>
      </c>
      <c r="D305" s="87">
        <v>3</v>
      </c>
      <c r="E305" s="242"/>
      <c r="F305" s="226"/>
      <c r="G305" s="12"/>
    </row>
    <row r="306" spans="2:7" s="11" customFormat="1" ht="28.9" customHeight="1" x14ac:dyDescent="0.3">
      <c r="B306" s="192"/>
      <c r="C306" s="87" t="s">
        <v>41</v>
      </c>
      <c r="D306" s="87">
        <v>3</v>
      </c>
      <c r="E306" s="242"/>
      <c r="F306" s="226"/>
      <c r="G306" s="12"/>
    </row>
    <row r="307" spans="2:7" s="11" customFormat="1" ht="28.9" customHeight="1" x14ac:dyDescent="0.3">
      <c r="B307" s="192"/>
      <c r="C307" s="87" t="s">
        <v>42</v>
      </c>
      <c r="D307" s="87">
        <v>3</v>
      </c>
      <c r="E307" s="242"/>
      <c r="F307" s="226"/>
      <c r="G307" s="12"/>
    </row>
    <row r="308" spans="2:7" s="11" customFormat="1" ht="28.9" customHeight="1" x14ac:dyDescent="0.3">
      <c r="B308" s="192"/>
      <c r="C308" s="87" t="s">
        <v>43</v>
      </c>
      <c r="D308" s="87">
        <v>0</v>
      </c>
      <c r="E308" s="242"/>
      <c r="F308" s="226"/>
      <c r="G308" s="12"/>
    </row>
    <row r="309" spans="2:7" s="11" customFormat="1" ht="28.9" customHeight="1" x14ac:dyDescent="0.3">
      <c r="B309" s="192"/>
      <c r="C309" s="87" t="s">
        <v>44</v>
      </c>
      <c r="D309" s="87">
        <v>3</v>
      </c>
      <c r="E309" s="242"/>
      <c r="F309" s="226"/>
      <c r="G309" s="12"/>
    </row>
    <row r="310" spans="2:7" s="11" customFormat="1" ht="28.9" customHeight="1" x14ac:dyDescent="0.3">
      <c r="B310" s="192"/>
      <c r="C310" s="87" t="s">
        <v>45</v>
      </c>
      <c r="D310" s="87">
        <v>5</v>
      </c>
      <c r="E310" s="242"/>
      <c r="F310" s="226"/>
      <c r="G310" s="12"/>
    </row>
    <row r="311" spans="2:7" s="11" customFormat="1" ht="28.9" customHeight="1" x14ac:dyDescent="0.3">
      <c r="B311" s="188" t="s">
        <v>394</v>
      </c>
      <c r="C311" s="87" t="s">
        <v>206</v>
      </c>
      <c r="D311" s="87">
        <v>3</v>
      </c>
      <c r="E311" s="242">
        <v>30</v>
      </c>
      <c r="F311" s="223">
        <v>30</v>
      </c>
      <c r="G311" s="12"/>
    </row>
    <row r="312" spans="2:7" s="11" customFormat="1" ht="28.9" customHeight="1" x14ac:dyDescent="0.3">
      <c r="B312" s="188"/>
      <c r="C312" s="87" t="s">
        <v>207</v>
      </c>
      <c r="D312" s="87">
        <v>3</v>
      </c>
      <c r="E312" s="242"/>
      <c r="F312" s="223"/>
      <c r="G312" s="12"/>
    </row>
    <row r="313" spans="2:7" s="11" customFormat="1" ht="28.9" customHeight="1" x14ac:dyDescent="0.3">
      <c r="B313" s="188"/>
      <c r="C313" s="87" t="s">
        <v>208</v>
      </c>
      <c r="D313" s="87">
        <v>4</v>
      </c>
      <c r="E313" s="242"/>
      <c r="F313" s="223"/>
      <c r="G313" s="12"/>
    </row>
    <row r="314" spans="2:7" s="11" customFormat="1" ht="28.9" customHeight="1" x14ac:dyDescent="0.3">
      <c r="B314" s="188"/>
      <c r="C314" s="87" t="s">
        <v>209</v>
      </c>
      <c r="D314" s="87">
        <v>3</v>
      </c>
      <c r="E314" s="242"/>
      <c r="F314" s="223"/>
      <c r="G314" s="12"/>
    </row>
    <row r="315" spans="2:7" s="11" customFormat="1" ht="28.9" customHeight="1" x14ac:dyDescent="0.3">
      <c r="B315" s="188"/>
      <c r="C315" s="87" t="s">
        <v>210</v>
      </c>
      <c r="D315" s="87">
        <v>0</v>
      </c>
      <c r="E315" s="242"/>
      <c r="F315" s="223"/>
      <c r="G315" s="12"/>
    </row>
    <row r="316" spans="2:7" s="11" customFormat="1" ht="28.9" customHeight="1" x14ac:dyDescent="0.3">
      <c r="B316" s="188"/>
      <c r="C316" s="87" t="s">
        <v>211</v>
      </c>
      <c r="D316" s="87">
        <v>3</v>
      </c>
      <c r="E316" s="242"/>
      <c r="F316" s="223"/>
      <c r="G316" s="12"/>
    </row>
    <row r="317" spans="2:7" s="11" customFormat="1" ht="28.9" customHeight="1" x14ac:dyDescent="0.3">
      <c r="B317" s="188"/>
      <c r="C317" s="87" t="s">
        <v>212</v>
      </c>
      <c r="D317" s="87">
        <v>3</v>
      </c>
      <c r="E317" s="242"/>
      <c r="F317" s="223"/>
      <c r="G317" s="12"/>
    </row>
    <row r="318" spans="2:7" s="11" customFormat="1" ht="28.9" customHeight="1" x14ac:dyDescent="0.3">
      <c r="B318" s="188"/>
      <c r="C318" s="87" t="s">
        <v>213</v>
      </c>
      <c r="D318" s="87">
        <v>3</v>
      </c>
      <c r="E318" s="242"/>
      <c r="F318" s="223"/>
      <c r="G318" s="12"/>
    </row>
    <row r="319" spans="2:7" s="11" customFormat="1" ht="28.9" customHeight="1" x14ac:dyDescent="0.3">
      <c r="B319" s="188"/>
      <c r="C319" s="87" t="s">
        <v>214</v>
      </c>
      <c r="D319" s="87">
        <v>3</v>
      </c>
      <c r="E319" s="242"/>
      <c r="F319" s="223"/>
      <c r="G319" s="12"/>
    </row>
    <row r="320" spans="2:7" s="11" customFormat="1" ht="28.9" customHeight="1" x14ac:dyDescent="0.3">
      <c r="B320" s="188"/>
      <c r="C320" s="87" t="s">
        <v>215</v>
      </c>
      <c r="D320" s="87">
        <v>5</v>
      </c>
      <c r="E320" s="242"/>
      <c r="F320" s="223"/>
      <c r="G320" s="12"/>
    </row>
    <row r="321" spans="2:7" s="11" customFormat="1" ht="28.9" customHeight="1" x14ac:dyDescent="0.3">
      <c r="B321" s="188" t="s">
        <v>392</v>
      </c>
      <c r="C321" s="87" t="s">
        <v>306</v>
      </c>
      <c r="D321" s="87">
        <v>3</v>
      </c>
      <c r="E321" s="242">
        <v>29</v>
      </c>
      <c r="F321" s="223">
        <v>32</v>
      </c>
      <c r="G321" s="12"/>
    </row>
    <row r="322" spans="2:7" s="11" customFormat="1" ht="28.9" customHeight="1" x14ac:dyDescent="0.3">
      <c r="B322" s="188"/>
      <c r="C322" s="87" t="s">
        <v>307</v>
      </c>
      <c r="D322" s="87">
        <v>3</v>
      </c>
      <c r="E322" s="242"/>
      <c r="F322" s="223"/>
      <c r="G322" s="12"/>
    </row>
    <row r="323" spans="2:7" s="11" customFormat="1" ht="28.9" customHeight="1" x14ac:dyDescent="0.3">
      <c r="B323" s="188"/>
      <c r="C323" s="87" t="s">
        <v>0</v>
      </c>
      <c r="D323" s="87">
        <v>5</v>
      </c>
      <c r="E323" s="242"/>
      <c r="F323" s="223"/>
      <c r="G323" s="12"/>
    </row>
    <row r="324" spans="2:7" s="11" customFormat="1" ht="28.9" customHeight="1" x14ac:dyDescent="0.3">
      <c r="B324" s="188"/>
      <c r="C324" s="87" t="s">
        <v>308</v>
      </c>
      <c r="D324" s="87">
        <v>3</v>
      </c>
      <c r="E324" s="242"/>
      <c r="F324" s="223"/>
      <c r="G324" s="12"/>
    </row>
    <row r="325" spans="2:7" s="11" customFormat="1" ht="28.9" customHeight="1" x14ac:dyDescent="0.3">
      <c r="B325" s="188"/>
      <c r="C325" s="87" t="s">
        <v>309</v>
      </c>
      <c r="D325" s="87">
        <v>3</v>
      </c>
      <c r="E325" s="242"/>
      <c r="F325" s="223"/>
      <c r="G325" s="12"/>
    </row>
    <row r="326" spans="2:7" s="11" customFormat="1" ht="28.9" customHeight="1" x14ac:dyDescent="0.3">
      <c r="B326" s="188"/>
      <c r="C326" s="87" t="s">
        <v>310</v>
      </c>
      <c r="D326" s="87">
        <v>3</v>
      </c>
      <c r="E326" s="242"/>
      <c r="F326" s="223"/>
      <c r="G326" s="12"/>
    </row>
    <row r="327" spans="2:7" s="11" customFormat="1" ht="28.9" customHeight="1" x14ac:dyDescent="0.3">
      <c r="B327" s="188"/>
      <c r="C327" s="87" t="s">
        <v>311</v>
      </c>
      <c r="D327" s="87">
        <v>3</v>
      </c>
      <c r="E327" s="242"/>
      <c r="F327" s="223"/>
      <c r="G327" s="12"/>
    </row>
    <row r="328" spans="2:7" s="11" customFormat="1" ht="28.9" customHeight="1" x14ac:dyDescent="0.3">
      <c r="B328" s="188"/>
      <c r="C328" s="87" t="s">
        <v>312</v>
      </c>
      <c r="D328" s="87">
        <v>3</v>
      </c>
      <c r="E328" s="242"/>
      <c r="F328" s="223"/>
      <c r="G328" s="12"/>
    </row>
    <row r="329" spans="2:7" s="11" customFormat="1" ht="28.9" customHeight="1" x14ac:dyDescent="0.3">
      <c r="B329" s="188"/>
      <c r="C329" s="87" t="s">
        <v>3</v>
      </c>
      <c r="D329" s="87">
        <v>0</v>
      </c>
      <c r="E329" s="242"/>
      <c r="F329" s="223"/>
      <c r="G329" s="12"/>
    </row>
    <row r="330" spans="2:7" s="11" customFormat="1" ht="28.9" customHeight="1" x14ac:dyDescent="0.3">
      <c r="B330" s="188"/>
      <c r="C330" s="87" t="s">
        <v>313</v>
      </c>
      <c r="D330" s="87">
        <v>3</v>
      </c>
      <c r="E330" s="242"/>
      <c r="F330" s="223"/>
      <c r="G330" s="12"/>
    </row>
    <row r="331" spans="2:7" s="11" customFormat="1" ht="28.9" customHeight="1" x14ac:dyDescent="0.3">
      <c r="B331" s="188" t="s">
        <v>395</v>
      </c>
      <c r="C331" s="87" t="s">
        <v>198</v>
      </c>
      <c r="D331" s="87">
        <v>3</v>
      </c>
      <c r="E331" s="242">
        <v>28</v>
      </c>
      <c r="F331" s="223">
        <v>33</v>
      </c>
      <c r="G331" s="12"/>
    </row>
    <row r="332" spans="2:7" s="11" customFormat="1" ht="28.9" customHeight="1" x14ac:dyDescent="0.3">
      <c r="B332" s="188"/>
      <c r="C332" s="154" t="s">
        <v>556</v>
      </c>
      <c r="D332" s="87">
        <v>3</v>
      </c>
      <c r="E332" s="242"/>
      <c r="F332" s="223"/>
      <c r="G332" s="12"/>
    </row>
    <row r="333" spans="2:7" s="11" customFormat="1" ht="28.9" customHeight="1" x14ac:dyDescent="0.3">
      <c r="B333" s="188"/>
      <c r="C333" s="87" t="s">
        <v>449</v>
      </c>
      <c r="D333" s="87">
        <v>3</v>
      </c>
      <c r="E333" s="242"/>
      <c r="F333" s="223"/>
      <c r="G333" s="12"/>
    </row>
    <row r="334" spans="2:7" s="11" customFormat="1" ht="28.9" customHeight="1" x14ac:dyDescent="0.3">
      <c r="B334" s="188"/>
      <c r="C334" s="87" t="s">
        <v>199</v>
      </c>
      <c r="D334" s="87">
        <v>3</v>
      </c>
      <c r="E334" s="242"/>
      <c r="F334" s="223"/>
      <c r="G334" s="12"/>
    </row>
    <row r="335" spans="2:7" s="11" customFormat="1" ht="28.9" customHeight="1" x14ac:dyDescent="0.3">
      <c r="B335" s="188"/>
      <c r="C335" s="87" t="s">
        <v>200</v>
      </c>
      <c r="D335" s="87">
        <v>0</v>
      </c>
      <c r="E335" s="242"/>
      <c r="F335" s="223"/>
      <c r="G335" s="12"/>
    </row>
    <row r="336" spans="2:7" s="11" customFormat="1" ht="28.9" customHeight="1" x14ac:dyDescent="0.3">
      <c r="B336" s="188"/>
      <c r="C336" s="87" t="s">
        <v>201</v>
      </c>
      <c r="D336" s="87">
        <v>3</v>
      </c>
      <c r="E336" s="242"/>
      <c r="F336" s="223"/>
      <c r="G336" s="12"/>
    </row>
    <row r="337" spans="2:7" s="11" customFormat="1" ht="28.9" customHeight="1" x14ac:dyDescent="0.3">
      <c r="B337" s="188"/>
      <c r="C337" s="87" t="s">
        <v>202</v>
      </c>
      <c r="D337" s="87">
        <v>3</v>
      </c>
      <c r="E337" s="242"/>
      <c r="F337" s="223"/>
      <c r="G337" s="12"/>
    </row>
    <row r="338" spans="2:7" s="11" customFormat="1" ht="28.9" customHeight="1" x14ac:dyDescent="0.3">
      <c r="B338" s="188"/>
      <c r="C338" s="87" t="s">
        <v>203</v>
      </c>
      <c r="D338" s="87">
        <v>3</v>
      </c>
      <c r="E338" s="242"/>
      <c r="F338" s="223"/>
      <c r="G338" s="12"/>
    </row>
    <row r="339" spans="2:7" s="11" customFormat="1" ht="28.9" customHeight="1" x14ac:dyDescent="0.3">
      <c r="B339" s="188"/>
      <c r="C339" s="87" t="s">
        <v>204</v>
      </c>
      <c r="D339" s="87">
        <v>4</v>
      </c>
      <c r="E339" s="242"/>
      <c r="F339" s="223"/>
      <c r="G339" s="12"/>
    </row>
    <row r="340" spans="2:7" s="11" customFormat="1" ht="28.9" customHeight="1" thickBot="1" x14ac:dyDescent="0.35">
      <c r="B340" s="196"/>
      <c r="C340" s="88" t="s">
        <v>205</v>
      </c>
      <c r="D340" s="88">
        <v>3</v>
      </c>
      <c r="E340" s="243"/>
      <c r="F340" s="225"/>
      <c r="G340" s="12"/>
    </row>
    <row r="342" spans="2:7" x14ac:dyDescent="0.25">
      <c r="C342" s="9" t="s">
        <v>31</v>
      </c>
    </row>
  </sheetData>
  <mergeCells count="111">
    <mergeCell ref="E71:E80"/>
    <mergeCell ref="F331:F340"/>
    <mergeCell ref="F291:F300"/>
    <mergeCell ref="F191:F200"/>
    <mergeCell ref="F121:F130"/>
    <mergeCell ref="F111:F120"/>
    <mergeCell ref="F171:F180"/>
    <mergeCell ref="F131:F140"/>
    <mergeCell ref="F271:F280"/>
    <mergeCell ref="F281:F290"/>
    <mergeCell ref="F181:F190"/>
    <mergeCell ref="F321:F330"/>
    <mergeCell ref="F311:F320"/>
    <mergeCell ref="F301:F310"/>
    <mergeCell ref="F251:F260"/>
    <mergeCell ref="F211:F220"/>
    <mergeCell ref="F141:F150"/>
    <mergeCell ref="F261:F270"/>
    <mergeCell ref="F221:F230"/>
    <mergeCell ref="F231:F240"/>
    <mergeCell ref="F161:F170"/>
    <mergeCell ref="B311:B320"/>
    <mergeCell ref="E131:E140"/>
    <mergeCell ref="E151:E160"/>
    <mergeCell ref="E161:E170"/>
    <mergeCell ref="E201:E210"/>
    <mergeCell ref="E81:E90"/>
    <mergeCell ref="E311:E320"/>
    <mergeCell ref="E291:E300"/>
    <mergeCell ref="B271:B280"/>
    <mergeCell ref="B281:B290"/>
    <mergeCell ref="B181:B190"/>
    <mergeCell ref="B101:B110"/>
    <mergeCell ref="E221:E230"/>
    <mergeCell ref="E231:E240"/>
    <mergeCell ref="E91:E100"/>
    <mergeCell ref="E271:E280"/>
    <mergeCell ref="E281:E290"/>
    <mergeCell ref="E101:E110"/>
    <mergeCell ref="A1:F1"/>
    <mergeCell ref="F241:F250"/>
    <mergeCell ref="F11:F20"/>
    <mergeCell ref="B171:B180"/>
    <mergeCell ref="F51:F60"/>
    <mergeCell ref="F61:F70"/>
    <mergeCell ref="F9:F10"/>
    <mergeCell ref="B121:B130"/>
    <mergeCell ref="E41:E50"/>
    <mergeCell ref="E11:E20"/>
    <mergeCell ref="B201:B210"/>
    <mergeCell ref="B81:B90"/>
    <mergeCell ref="F21:F30"/>
    <mergeCell ref="F71:F80"/>
    <mergeCell ref="D9:D10"/>
    <mergeCell ref="E111:E120"/>
    <mergeCell ref="E171:E180"/>
    <mergeCell ref="E51:E60"/>
    <mergeCell ref="E61:E70"/>
    <mergeCell ref="A2:F2"/>
    <mergeCell ref="A3:F3"/>
    <mergeCell ref="A4:F4"/>
    <mergeCell ref="A5:F5"/>
    <mergeCell ref="A7:B7"/>
    <mergeCell ref="B331:B340"/>
    <mergeCell ref="B291:B300"/>
    <mergeCell ref="B191:B200"/>
    <mergeCell ref="E9:E10"/>
    <mergeCell ref="E241:E250"/>
    <mergeCell ref="E301:E310"/>
    <mergeCell ref="E251:E260"/>
    <mergeCell ref="E211:E220"/>
    <mergeCell ref="E141:E150"/>
    <mergeCell ref="E261:E270"/>
    <mergeCell ref="B231:B240"/>
    <mergeCell ref="B91:B100"/>
    <mergeCell ref="B41:B50"/>
    <mergeCell ref="B51:B60"/>
    <mergeCell ref="B11:B20"/>
    <mergeCell ref="B131:B140"/>
    <mergeCell ref="E331:E340"/>
    <mergeCell ref="E191:E200"/>
    <mergeCell ref="E121:E130"/>
    <mergeCell ref="E181:E190"/>
    <mergeCell ref="E321:E330"/>
    <mergeCell ref="E31:E40"/>
    <mergeCell ref="B321:B330"/>
    <mergeCell ref="B21:B30"/>
    <mergeCell ref="D7:F7"/>
    <mergeCell ref="B241:B250"/>
    <mergeCell ref="B301:B310"/>
    <mergeCell ref="B251:B260"/>
    <mergeCell ref="B211:B220"/>
    <mergeCell ref="B141:B150"/>
    <mergeCell ref="B261:B270"/>
    <mergeCell ref="B221:B230"/>
    <mergeCell ref="B31:B40"/>
    <mergeCell ref="B9:B10"/>
    <mergeCell ref="C9:C10"/>
    <mergeCell ref="F31:F40"/>
    <mergeCell ref="F201:F210"/>
    <mergeCell ref="F81:F90"/>
    <mergeCell ref="B151:B160"/>
    <mergeCell ref="B161:B170"/>
    <mergeCell ref="B111:B120"/>
    <mergeCell ref="F91:F100"/>
    <mergeCell ref="F41:F50"/>
    <mergeCell ref="F101:F110"/>
    <mergeCell ref="F151:F160"/>
    <mergeCell ref="B71:B80"/>
    <mergeCell ref="B61:B70"/>
    <mergeCell ref="E21:E30"/>
  </mergeCells>
  <pageMargins left="0.11811023622047245" right="0.11811023622047245" top="0.15748031496062992" bottom="0.15748031496062992" header="0" footer="0"/>
  <pageSetup paperSize="9" scale="48" fitToHeight="10" orientation="portrait" r:id="rId1"/>
  <rowBreaks count="1" manualBreakCount="1">
    <brk id="60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3583-5EF6-486D-9D6F-785BFABFF6FD}">
  <sheetPr>
    <tabColor theme="0"/>
  </sheetPr>
  <dimension ref="A1:H42"/>
  <sheetViews>
    <sheetView view="pageBreakPreview" topLeftCell="A16" zoomScale="60" zoomScaleNormal="90" workbookViewId="0">
      <selection activeCell="Q18" sqref="Q18"/>
    </sheetView>
  </sheetViews>
  <sheetFormatPr defaultColWidth="8.7109375" defaultRowHeight="15" x14ac:dyDescent="0.25"/>
  <cols>
    <col min="1" max="1" width="5.28515625" style="9" customWidth="1"/>
    <col min="2" max="2" width="56.28515625" style="9" customWidth="1"/>
    <col min="3" max="3" width="23.140625" style="10" customWidth="1"/>
    <col min="4" max="4" width="17.28515625" style="9" customWidth="1"/>
    <col min="5" max="5" width="17.28515625" style="10" customWidth="1"/>
    <col min="6" max="6" width="15.28515625" style="10" customWidth="1"/>
    <col min="7" max="7" width="15.7109375" style="10" customWidth="1"/>
    <col min="8" max="8" width="11.28515625" style="10" customWidth="1"/>
    <col min="9" max="16384" width="8.7109375" style="9"/>
  </cols>
  <sheetData>
    <row r="1" spans="1:8" ht="18.75" x14ac:dyDescent="0.25">
      <c r="A1" s="179" t="s">
        <v>11</v>
      </c>
      <c r="B1" s="179"/>
      <c r="C1" s="179"/>
      <c r="D1" s="179"/>
      <c r="E1" s="179"/>
      <c r="F1" s="179"/>
      <c r="G1" s="179"/>
      <c r="H1" s="179"/>
    </row>
    <row r="2" spans="1:8" ht="27" customHeight="1" x14ac:dyDescent="0.25">
      <c r="A2" s="180" t="s">
        <v>12</v>
      </c>
      <c r="B2" s="180"/>
      <c r="C2" s="180"/>
      <c r="D2" s="180"/>
      <c r="E2" s="180"/>
      <c r="F2" s="180"/>
      <c r="G2" s="180"/>
      <c r="H2" s="180"/>
    </row>
    <row r="3" spans="1:8" ht="67.900000000000006" customHeight="1" x14ac:dyDescent="0.25">
      <c r="A3" s="200" t="s">
        <v>29</v>
      </c>
      <c r="B3" s="200"/>
      <c r="C3" s="200"/>
      <c r="D3" s="200"/>
      <c r="E3" s="200"/>
      <c r="F3" s="200"/>
      <c r="G3" s="200"/>
      <c r="H3" s="200"/>
    </row>
    <row r="4" spans="1:8" ht="66.75" customHeight="1" x14ac:dyDescent="0.25">
      <c r="A4" s="227" t="s">
        <v>24</v>
      </c>
      <c r="B4" s="183"/>
      <c r="C4" s="183"/>
      <c r="D4" s="183"/>
      <c r="E4" s="183"/>
      <c r="F4" s="183"/>
      <c r="G4" s="183"/>
      <c r="H4" s="183"/>
    </row>
    <row r="5" spans="1:8" ht="36.75" customHeight="1" thickBot="1" x14ac:dyDescent="0.3">
      <c r="A5" s="119"/>
      <c r="B5" s="119" t="s">
        <v>30</v>
      </c>
      <c r="D5" s="13"/>
      <c r="E5" s="229" t="s">
        <v>327</v>
      </c>
      <c r="F5" s="229"/>
      <c r="G5" s="229"/>
      <c r="H5" s="246"/>
    </row>
    <row r="6" spans="1:8" s="11" customFormat="1" ht="24.75" customHeight="1" x14ac:dyDescent="0.3">
      <c r="A6" s="208"/>
      <c r="B6" s="174" t="s">
        <v>1</v>
      </c>
      <c r="C6" s="176" t="s">
        <v>369</v>
      </c>
      <c r="D6" s="176"/>
      <c r="E6" s="176"/>
      <c r="F6" s="176"/>
      <c r="G6" s="177"/>
      <c r="H6" s="244" t="s">
        <v>332</v>
      </c>
    </row>
    <row r="7" spans="1:8" s="11" customFormat="1" ht="75" customHeight="1" x14ac:dyDescent="0.3">
      <c r="A7" s="208"/>
      <c r="B7" s="175"/>
      <c r="C7" s="95" t="s">
        <v>407</v>
      </c>
      <c r="D7" s="95" t="s">
        <v>408</v>
      </c>
      <c r="E7" s="95" t="s">
        <v>409</v>
      </c>
      <c r="F7" s="95" t="s">
        <v>410</v>
      </c>
      <c r="G7" s="122" t="s">
        <v>22</v>
      </c>
      <c r="H7" s="245"/>
    </row>
    <row r="8" spans="1:8" s="11" customFormat="1" ht="28.9" customHeight="1" x14ac:dyDescent="0.3">
      <c r="A8" s="100"/>
      <c r="B8" s="92" t="s">
        <v>390</v>
      </c>
      <c r="C8" s="15">
        <v>1</v>
      </c>
      <c r="D8" s="15">
        <v>5</v>
      </c>
      <c r="E8" s="15">
        <f>стрельба!E15</f>
        <v>5</v>
      </c>
      <c r="F8" s="15">
        <v>2</v>
      </c>
      <c r="G8" s="35">
        <f>C8+D8+E8+F8</f>
        <v>13</v>
      </c>
      <c r="H8" s="120">
        <v>1</v>
      </c>
    </row>
    <row r="9" spans="1:8" s="11" customFormat="1" ht="28.9" customHeight="1" x14ac:dyDescent="0.3">
      <c r="A9" s="100"/>
      <c r="B9" s="92" t="s">
        <v>33</v>
      </c>
      <c r="C9" s="15">
        <v>2</v>
      </c>
      <c r="D9" s="15">
        <v>3</v>
      </c>
      <c r="E9" s="15">
        <v>7</v>
      </c>
      <c r="F9" s="15">
        <v>9</v>
      </c>
      <c r="G9" s="35">
        <f>C9+D9+E9+F9</f>
        <v>21</v>
      </c>
      <c r="H9" s="120">
        <v>2</v>
      </c>
    </row>
    <row r="10" spans="1:8" s="11" customFormat="1" ht="28.9" customHeight="1" x14ac:dyDescent="0.3">
      <c r="A10" s="100"/>
      <c r="B10" s="92" t="s">
        <v>378</v>
      </c>
      <c r="C10" s="15">
        <v>15</v>
      </c>
      <c r="D10" s="15">
        <v>6</v>
      </c>
      <c r="E10" s="15">
        <v>10</v>
      </c>
      <c r="F10" s="15">
        <v>1</v>
      </c>
      <c r="G10" s="35">
        <f>C10+D10+E10+F10</f>
        <v>32</v>
      </c>
      <c r="H10" s="120">
        <v>3</v>
      </c>
    </row>
    <row r="11" spans="1:8" s="11" customFormat="1" ht="28.9" customHeight="1" x14ac:dyDescent="0.3">
      <c r="A11" s="100"/>
      <c r="B11" s="92" t="s">
        <v>396</v>
      </c>
      <c r="C11" s="15">
        <v>3</v>
      </c>
      <c r="D11" s="15">
        <v>4</v>
      </c>
      <c r="E11" s="15">
        <f>стрельба!E11</f>
        <v>1</v>
      </c>
      <c r="F11" s="15">
        <v>24</v>
      </c>
      <c r="G11" s="35">
        <f>C11+D11+E11+F11</f>
        <v>32</v>
      </c>
      <c r="H11" s="120">
        <v>3</v>
      </c>
    </row>
    <row r="12" spans="1:8" s="11" customFormat="1" ht="28.9" customHeight="1" x14ac:dyDescent="0.3">
      <c r="A12" s="100"/>
      <c r="B12" s="92" t="s">
        <v>391</v>
      </c>
      <c r="C12" s="15">
        <v>10</v>
      </c>
      <c r="D12" s="15">
        <v>14</v>
      </c>
      <c r="E12" s="15">
        <v>8</v>
      </c>
      <c r="F12" s="15">
        <v>5</v>
      </c>
      <c r="G12" s="35">
        <f>C12+D12+E12+F12</f>
        <v>37</v>
      </c>
      <c r="H12" s="120">
        <v>5</v>
      </c>
    </row>
    <row r="13" spans="1:8" s="11" customFormat="1" ht="28.9" customHeight="1" x14ac:dyDescent="0.3">
      <c r="A13" s="100"/>
      <c r="B13" s="92" t="s">
        <v>387</v>
      </c>
      <c r="C13" s="15">
        <v>5</v>
      </c>
      <c r="D13" s="15">
        <v>2</v>
      </c>
      <c r="E13" s="15">
        <v>6</v>
      </c>
      <c r="F13" s="15">
        <v>24</v>
      </c>
      <c r="G13" s="35">
        <f>C13+D13+E13+F13</f>
        <v>37</v>
      </c>
      <c r="H13" s="120">
        <v>5</v>
      </c>
    </row>
    <row r="14" spans="1:8" s="11" customFormat="1" ht="28.9" customHeight="1" x14ac:dyDescent="0.3">
      <c r="A14" s="100"/>
      <c r="B14" s="92" t="s">
        <v>379</v>
      </c>
      <c r="C14" s="15">
        <v>12</v>
      </c>
      <c r="D14" s="15">
        <v>13</v>
      </c>
      <c r="E14" s="15">
        <v>11</v>
      </c>
      <c r="F14" s="15">
        <v>5</v>
      </c>
      <c r="G14" s="35">
        <f>C14+D14+E14+F14</f>
        <v>41</v>
      </c>
      <c r="H14" s="120">
        <v>7</v>
      </c>
    </row>
    <row r="15" spans="1:8" s="11" customFormat="1" ht="28.9" customHeight="1" x14ac:dyDescent="0.3">
      <c r="A15" s="100"/>
      <c r="B15" s="92" t="s">
        <v>388</v>
      </c>
      <c r="C15" s="15">
        <v>4</v>
      </c>
      <c r="D15" s="15">
        <v>1</v>
      </c>
      <c r="E15" s="15">
        <f>стрельба!E26</f>
        <v>16</v>
      </c>
      <c r="F15" s="15">
        <v>24</v>
      </c>
      <c r="G15" s="35">
        <f>C15+D15+E15+F15</f>
        <v>45</v>
      </c>
      <c r="H15" s="120">
        <v>8</v>
      </c>
    </row>
    <row r="16" spans="1:8" s="11" customFormat="1" ht="28.9" customHeight="1" x14ac:dyDescent="0.3">
      <c r="A16" s="100"/>
      <c r="B16" s="92" t="s">
        <v>380</v>
      </c>
      <c r="C16" s="15">
        <v>7</v>
      </c>
      <c r="D16" s="15">
        <v>24</v>
      </c>
      <c r="E16" s="15">
        <f>стрельба!E23</f>
        <v>13</v>
      </c>
      <c r="F16" s="15">
        <v>5</v>
      </c>
      <c r="G16" s="35">
        <f>C16+D16+E16+F16</f>
        <v>49</v>
      </c>
      <c r="H16" s="120">
        <v>9</v>
      </c>
    </row>
    <row r="17" spans="1:8" s="11" customFormat="1" ht="28.9" customHeight="1" x14ac:dyDescent="0.3">
      <c r="A17" s="100"/>
      <c r="B17" s="92" t="s">
        <v>398</v>
      </c>
      <c r="C17" s="15">
        <v>14</v>
      </c>
      <c r="D17" s="15">
        <v>9</v>
      </c>
      <c r="E17" s="15">
        <f>стрельба!E22</f>
        <v>12</v>
      </c>
      <c r="F17" s="15">
        <v>14</v>
      </c>
      <c r="G17" s="35">
        <f>C17+D17+E17+F17</f>
        <v>49</v>
      </c>
      <c r="H17" s="120">
        <v>9</v>
      </c>
    </row>
    <row r="18" spans="1:8" s="11" customFormat="1" ht="28.9" customHeight="1" x14ac:dyDescent="0.3">
      <c r="A18" s="100"/>
      <c r="B18" s="92" t="s">
        <v>393</v>
      </c>
      <c r="C18" s="15">
        <v>21</v>
      </c>
      <c r="D18" s="15">
        <v>23</v>
      </c>
      <c r="E18" s="15">
        <f>стрельба!E14</f>
        <v>4</v>
      </c>
      <c r="F18" s="15">
        <v>3</v>
      </c>
      <c r="G18" s="35">
        <f>C18+D18+E18+F18</f>
        <v>51</v>
      </c>
      <c r="H18" s="120">
        <v>11</v>
      </c>
    </row>
    <row r="19" spans="1:8" s="11" customFormat="1" ht="28.9" customHeight="1" x14ac:dyDescent="0.3">
      <c r="A19" s="100"/>
      <c r="B19" s="92" t="s">
        <v>381</v>
      </c>
      <c r="C19" s="15">
        <v>9</v>
      </c>
      <c r="D19" s="15">
        <v>8</v>
      </c>
      <c r="E19" s="15">
        <f>стрельба!E36</f>
        <v>26</v>
      </c>
      <c r="F19" s="15">
        <v>9</v>
      </c>
      <c r="G19" s="35">
        <f>C19+D19+E19+F19</f>
        <v>52</v>
      </c>
      <c r="H19" s="120">
        <v>12</v>
      </c>
    </row>
    <row r="20" spans="1:8" s="11" customFormat="1" ht="28.9" customHeight="1" x14ac:dyDescent="0.3">
      <c r="A20" s="100"/>
      <c r="B20" s="92" t="s">
        <v>375</v>
      </c>
      <c r="C20" s="15">
        <v>13</v>
      </c>
      <c r="D20" s="15">
        <v>10</v>
      </c>
      <c r="E20" s="15">
        <f>стрельба!E25</f>
        <v>15</v>
      </c>
      <c r="F20" s="15">
        <v>14</v>
      </c>
      <c r="G20" s="35">
        <f>C20+D20+E20+F20</f>
        <v>52</v>
      </c>
      <c r="H20" s="120">
        <v>12</v>
      </c>
    </row>
    <row r="21" spans="1:8" s="11" customFormat="1" ht="28.9" customHeight="1" x14ac:dyDescent="0.3">
      <c r="A21" s="100"/>
      <c r="B21" s="92" t="s">
        <v>32</v>
      </c>
      <c r="C21" s="15">
        <v>7</v>
      </c>
      <c r="D21" s="15">
        <v>7</v>
      </c>
      <c r="E21" s="15">
        <f>стрельба!E29</f>
        <v>19</v>
      </c>
      <c r="F21" s="15">
        <v>21</v>
      </c>
      <c r="G21" s="35">
        <f>C21+D21+E21+F21</f>
        <v>54</v>
      </c>
      <c r="H21" s="120">
        <v>14</v>
      </c>
    </row>
    <row r="22" spans="1:8" s="11" customFormat="1" ht="28.9" customHeight="1" x14ac:dyDescent="0.3">
      <c r="A22" s="100"/>
      <c r="B22" s="92" t="s">
        <v>373</v>
      </c>
      <c r="C22" s="15">
        <v>6</v>
      </c>
      <c r="D22" s="15">
        <v>17</v>
      </c>
      <c r="E22" s="15">
        <v>9</v>
      </c>
      <c r="F22" s="15">
        <v>24</v>
      </c>
      <c r="G22" s="35">
        <f>C22+D22+E22+F22</f>
        <v>56</v>
      </c>
      <c r="H22" s="120">
        <v>15</v>
      </c>
    </row>
    <row r="23" spans="1:8" s="11" customFormat="1" ht="28.9" customHeight="1" x14ac:dyDescent="0.3">
      <c r="A23" s="100"/>
      <c r="B23" s="92" t="s">
        <v>389</v>
      </c>
      <c r="C23" s="15">
        <v>16</v>
      </c>
      <c r="D23" s="15">
        <v>11</v>
      </c>
      <c r="E23" s="15">
        <f>стрельба!E27</f>
        <v>17</v>
      </c>
      <c r="F23" s="15">
        <v>14</v>
      </c>
      <c r="G23" s="35">
        <f>C23+D23+E23+F23</f>
        <v>58</v>
      </c>
      <c r="H23" s="120">
        <v>16</v>
      </c>
    </row>
    <row r="24" spans="1:8" s="11" customFormat="1" ht="28.9" customHeight="1" x14ac:dyDescent="0.3">
      <c r="A24" s="100"/>
      <c r="B24" s="92" t="s">
        <v>384</v>
      </c>
      <c r="C24" s="15">
        <v>32</v>
      </c>
      <c r="D24" s="15">
        <v>22</v>
      </c>
      <c r="E24" s="15">
        <f>стрельба!E12</f>
        <v>2</v>
      </c>
      <c r="F24" s="15">
        <v>9</v>
      </c>
      <c r="G24" s="35">
        <f>C24+D24+E24+F24</f>
        <v>65</v>
      </c>
      <c r="H24" s="120">
        <v>17</v>
      </c>
    </row>
    <row r="25" spans="1:8" s="11" customFormat="1" ht="28.9" customHeight="1" x14ac:dyDescent="0.3">
      <c r="A25" s="100"/>
      <c r="B25" s="92" t="s">
        <v>35</v>
      </c>
      <c r="C25" s="15">
        <v>23</v>
      </c>
      <c r="D25" s="15">
        <v>15</v>
      </c>
      <c r="E25" s="15">
        <f>стрельба!E34</f>
        <v>24</v>
      </c>
      <c r="F25" s="15">
        <v>3</v>
      </c>
      <c r="G25" s="35">
        <f>C25+D25+E25+F25</f>
        <v>65</v>
      </c>
      <c r="H25" s="120">
        <v>17</v>
      </c>
    </row>
    <row r="26" spans="1:8" s="11" customFormat="1" ht="28.9" customHeight="1" x14ac:dyDescent="0.3">
      <c r="A26" s="100"/>
      <c r="B26" s="92" t="s">
        <v>399</v>
      </c>
      <c r="C26" s="15">
        <v>17</v>
      </c>
      <c r="D26" s="15">
        <v>32</v>
      </c>
      <c r="E26" s="15">
        <f>стрельба!E28</f>
        <v>18</v>
      </c>
      <c r="F26" s="15">
        <v>5</v>
      </c>
      <c r="G26" s="35">
        <f>C26+D26+E26+F26</f>
        <v>72</v>
      </c>
      <c r="H26" s="120">
        <v>19</v>
      </c>
    </row>
    <row r="27" spans="1:8" s="11" customFormat="1" ht="28.9" customHeight="1" x14ac:dyDescent="0.3">
      <c r="A27" s="100"/>
      <c r="B27" s="92" t="s">
        <v>377</v>
      </c>
      <c r="C27" s="15">
        <v>27</v>
      </c>
      <c r="D27" s="15">
        <v>12</v>
      </c>
      <c r="E27" s="15">
        <f>стрельба!E24</f>
        <v>14</v>
      </c>
      <c r="F27" s="15">
        <v>21</v>
      </c>
      <c r="G27" s="35">
        <f>C27+D27+E27+F27</f>
        <v>74</v>
      </c>
      <c r="H27" s="120">
        <v>20</v>
      </c>
    </row>
    <row r="28" spans="1:8" s="11" customFormat="1" ht="28.9" customHeight="1" x14ac:dyDescent="0.3">
      <c r="A28" s="100"/>
      <c r="B28" s="92" t="s">
        <v>392</v>
      </c>
      <c r="C28" s="15">
        <v>29</v>
      </c>
      <c r="D28" s="15">
        <v>16</v>
      </c>
      <c r="E28" s="15">
        <f>стрельба!E13</f>
        <v>3</v>
      </c>
      <c r="F28" s="15">
        <v>32</v>
      </c>
      <c r="G28" s="35">
        <f>C28+D28+E28+F28</f>
        <v>80</v>
      </c>
      <c r="H28" s="120">
        <v>21</v>
      </c>
    </row>
    <row r="29" spans="1:8" s="11" customFormat="1" ht="28.9" customHeight="1" x14ac:dyDescent="0.3">
      <c r="A29" s="100"/>
      <c r="B29" s="92" t="s">
        <v>397</v>
      </c>
      <c r="C29" s="15">
        <v>11</v>
      </c>
      <c r="D29" s="15">
        <v>27</v>
      </c>
      <c r="E29" s="15">
        <f>стрельба!E39</f>
        <v>29</v>
      </c>
      <c r="F29" s="15">
        <v>14</v>
      </c>
      <c r="G29" s="35">
        <f>C29+D29+E29+F29</f>
        <v>81</v>
      </c>
      <c r="H29" s="120">
        <v>22</v>
      </c>
    </row>
    <row r="30" spans="1:8" s="11" customFormat="1" ht="28.9" customHeight="1" x14ac:dyDescent="0.3">
      <c r="A30" s="100"/>
      <c r="B30" s="92" t="s">
        <v>382</v>
      </c>
      <c r="C30" s="15">
        <v>22</v>
      </c>
      <c r="D30" s="15">
        <v>26</v>
      </c>
      <c r="E30" s="15">
        <f>стрельба!E30</f>
        <v>20</v>
      </c>
      <c r="F30" s="15">
        <v>14</v>
      </c>
      <c r="G30" s="35">
        <f>C30+D30+E30+F30</f>
        <v>82</v>
      </c>
      <c r="H30" s="120">
        <v>23</v>
      </c>
    </row>
    <row r="31" spans="1:8" s="11" customFormat="1" ht="28.9" customHeight="1" x14ac:dyDescent="0.3">
      <c r="A31" s="100"/>
      <c r="B31" s="92" t="s">
        <v>386</v>
      </c>
      <c r="C31" s="15">
        <v>31</v>
      </c>
      <c r="D31" s="15">
        <v>20</v>
      </c>
      <c r="E31" s="15">
        <f>стрельба!E33</f>
        <v>23</v>
      </c>
      <c r="F31" s="15">
        <v>9</v>
      </c>
      <c r="G31" s="35">
        <f>C31+D31+E31+F31</f>
        <v>83</v>
      </c>
      <c r="H31" s="120">
        <v>23</v>
      </c>
    </row>
    <row r="32" spans="1:8" s="11" customFormat="1" ht="28.9" customHeight="1" x14ac:dyDescent="0.3">
      <c r="A32" s="100"/>
      <c r="B32" s="92" t="s">
        <v>372</v>
      </c>
      <c r="C32" s="15">
        <v>19</v>
      </c>
      <c r="D32" s="15">
        <v>18</v>
      </c>
      <c r="E32" s="15">
        <f>стрельба!E32</f>
        <v>22</v>
      </c>
      <c r="F32" s="15">
        <v>30</v>
      </c>
      <c r="G32" s="35">
        <f>C32+D32+E32+F32</f>
        <v>89</v>
      </c>
      <c r="H32" s="120">
        <v>25</v>
      </c>
    </row>
    <row r="33" spans="1:8" s="11" customFormat="1" ht="28.9" customHeight="1" x14ac:dyDescent="0.3">
      <c r="A33" s="100"/>
      <c r="B33" s="92" t="s">
        <v>383</v>
      </c>
      <c r="C33" s="15">
        <v>18</v>
      </c>
      <c r="D33" s="15">
        <v>29</v>
      </c>
      <c r="E33" s="15">
        <f>стрельба!E38</f>
        <v>28</v>
      </c>
      <c r="F33" s="15">
        <v>14</v>
      </c>
      <c r="G33" s="35">
        <f>C33+D33+E33+F33</f>
        <v>89</v>
      </c>
      <c r="H33" s="120">
        <v>25</v>
      </c>
    </row>
    <row r="34" spans="1:8" s="11" customFormat="1" ht="28.9" customHeight="1" x14ac:dyDescent="0.3">
      <c r="A34" s="100"/>
      <c r="B34" s="92" t="s">
        <v>385</v>
      </c>
      <c r="C34" s="15">
        <v>24</v>
      </c>
      <c r="D34" s="15">
        <v>30</v>
      </c>
      <c r="E34" s="15">
        <f>стрельба!E31</f>
        <v>21</v>
      </c>
      <c r="F34" s="15">
        <v>14</v>
      </c>
      <c r="G34" s="35">
        <f>C34+D34+E34+F34</f>
        <v>89</v>
      </c>
      <c r="H34" s="120">
        <v>25</v>
      </c>
    </row>
    <row r="35" spans="1:8" s="11" customFormat="1" ht="28.9" customHeight="1" x14ac:dyDescent="0.3">
      <c r="A35" s="100"/>
      <c r="B35" s="92" t="s">
        <v>374</v>
      </c>
      <c r="C35" s="15">
        <v>20</v>
      </c>
      <c r="D35" s="15">
        <v>28</v>
      </c>
      <c r="E35" s="15">
        <f>стрельба!E37</f>
        <v>27</v>
      </c>
      <c r="F35" s="15">
        <v>21</v>
      </c>
      <c r="G35" s="35">
        <f>C35+D35+E35+F35</f>
        <v>96</v>
      </c>
      <c r="H35" s="120">
        <v>28</v>
      </c>
    </row>
    <row r="36" spans="1:8" s="11" customFormat="1" ht="28.9" customHeight="1" x14ac:dyDescent="0.3">
      <c r="A36" s="100"/>
      <c r="B36" s="92" t="s">
        <v>376</v>
      </c>
      <c r="C36" s="15">
        <v>25</v>
      </c>
      <c r="D36" s="15">
        <v>19</v>
      </c>
      <c r="E36" s="15">
        <f>стрельба!E40</f>
        <v>30</v>
      </c>
      <c r="F36" s="15">
        <v>24</v>
      </c>
      <c r="G36" s="35">
        <f>C36+D36+E36+F36</f>
        <v>98</v>
      </c>
      <c r="H36" s="120">
        <v>29</v>
      </c>
    </row>
    <row r="37" spans="1:8" s="11" customFormat="1" ht="28.9" customHeight="1" x14ac:dyDescent="0.3">
      <c r="A37" s="100"/>
      <c r="B37" s="92" t="s">
        <v>34</v>
      </c>
      <c r="C37" s="15">
        <v>26</v>
      </c>
      <c r="D37" s="15">
        <v>31</v>
      </c>
      <c r="E37" s="15">
        <f>стрельба!E43</f>
        <v>33</v>
      </c>
      <c r="F37" s="15">
        <v>9</v>
      </c>
      <c r="G37" s="35">
        <f>C37+D37+E37+F37</f>
        <v>99</v>
      </c>
      <c r="H37" s="120">
        <v>29</v>
      </c>
    </row>
    <row r="38" spans="1:8" s="11" customFormat="1" ht="28.9" customHeight="1" x14ac:dyDescent="0.3">
      <c r="A38" s="100"/>
      <c r="B38" s="92" t="s">
        <v>371</v>
      </c>
      <c r="C38" s="15">
        <v>30</v>
      </c>
      <c r="D38" s="15">
        <v>21</v>
      </c>
      <c r="E38" s="15">
        <f>стрельба!E41</f>
        <v>31</v>
      </c>
      <c r="F38" s="15">
        <v>24</v>
      </c>
      <c r="G38" s="35">
        <f>C38+D38+E38+F38</f>
        <v>106</v>
      </c>
      <c r="H38" s="120">
        <v>31</v>
      </c>
    </row>
    <row r="39" spans="1:8" s="11" customFormat="1" ht="28.9" customHeight="1" x14ac:dyDescent="0.3">
      <c r="A39" s="100"/>
      <c r="B39" s="92" t="s">
        <v>394</v>
      </c>
      <c r="C39" s="15">
        <v>28</v>
      </c>
      <c r="D39" s="15">
        <v>25</v>
      </c>
      <c r="E39" s="15">
        <f>стрельба!E35</f>
        <v>25</v>
      </c>
      <c r="F39" s="15">
        <v>30</v>
      </c>
      <c r="G39" s="35">
        <f>C39+D39+E39+F39</f>
        <v>108</v>
      </c>
      <c r="H39" s="120">
        <v>32</v>
      </c>
    </row>
    <row r="40" spans="1:8" s="11" customFormat="1" ht="28.9" customHeight="1" thickBot="1" x14ac:dyDescent="0.35">
      <c r="A40" s="100"/>
      <c r="B40" s="94" t="s">
        <v>395</v>
      </c>
      <c r="C40" s="16">
        <v>33</v>
      </c>
      <c r="D40" s="16">
        <v>33</v>
      </c>
      <c r="E40" s="16">
        <f>стрельба!E42</f>
        <v>32</v>
      </c>
      <c r="F40" s="16">
        <v>33</v>
      </c>
      <c r="G40" s="19">
        <f>C40+D40+E40+F40</f>
        <v>131</v>
      </c>
      <c r="H40" s="121">
        <v>33</v>
      </c>
    </row>
    <row r="41" spans="1:8" ht="16.149999999999999" customHeight="1" x14ac:dyDescent="0.25"/>
    <row r="42" spans="1:8" ht="16.149999999999999" customHeight="1" x14ac:dyDescent="0.25">
      <c r="B42" s="4" t="s">
        <v>13</v>
      </c>
      <c r="C42" s="10" t="s">
        <v>324</v>
      </c>
      <c r="D42" s="9" t="s">
        <v>325</v>
      </c>
    </row>
  </sheetData>
  <sortState xmlns:xlrd2="http://schemas.microsoft.com/office/spreadsheetml/2017/richdata2" ref="B9:H40">
    <sortCondition ref="G8:G40"/>
  </sortState>
  <mergeCells count="9">
    <mergeCell ref="A1:H1"/>
    <mergeCell ref="A2:H2"/>
    <mergeCell ref="A3:H3"/>
    <mergeCell ref="A4:H4"/>
    <mergeCell ref="A6:A7"/>
    <mergeCell ref="B6:B7"/>
    <mergeCell ref="C6:G6"/>
    <mergeCell ref="H6:H7"/>
    <mergeCell ref="E5:H5"/>
  </mergeCells>
  <pageMargins left="0.31496062992125984" right="0.31496062992125984" top="0.74803149606299213" bottom="0.74803149606299213" header="0.31496062992125984" footer="0.31496062992125984"/>
  <pageSetup paperSize="9"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33A22-EE4E-412E-85E8-E8C35899C82E}">
  <dimension ref="A1:F43"/>
  <sheetViews>
    <sheetView view="pageBreakPreview" zoomScale="60" zoomScaleNormal="100" workbookViewId="0">
      <selection activeCell="J13" sqref="J13"/>
    </sheetView>
  </sheetViews>
  <sheetFormatPr defaultColWidth="8.85546875" defaultRowHeight="15" x14ac:dyDescent="0.25"/>
  <cols>
    <col min="1" max="1" width="5.140625" style="9" customWidth="1"/>
    <col min="2" max="2" width="53.85546875" style="9" bestFit="1" customWidth="1"/>
    <col min="3" max="3" width="19.85546875" style="93" customWidth="1"/>
    <col min="4" max="4" width="16.42578125" style="93" customWidth="1"/>
    <col min="5" max="5" width="33.7109375" style="93" customWidth="1"/>
    <col min="6" max="6" width="15.42578125" style="93" customWidth="1"/>
    <col min="7" max="16384" width="8.85546875" style="9"/>
  </cols>
  <sheetData>
    <row r="1" spans="1:6" ht="18.75" x14ac:dyDescent="0.25">
      <c r="A1" s="179" t="s">
        <v>11</v>
      </c>
      <c r="B1" s="179"/>
      <c r="C1" s="179"/>
      <c r="D1" s="179"/>
      <c r="E1" s="179"/>
      <c r="F1" s="179"/>
    </row>
    <row r="2" spans="1:6" ht="36" customHeight="1" x14ac:dyDescent="0.25">
      <c r="A2" s="180" t="s">
        <v>12</v>
      </c>
      <c r="B2" s="180"/>
      <c r="C2" s="180"/>
      <c r="D2" s="180"/>
      <c r="E2" s="180"/>
      <c r="F2" s="180"/>
    </row>
    <row r="3" spans="1:6" ht="67.150000000000006" customHeight="1" x14ac:dyDescent="0.25">
      <c r="A3" s="200" t="s">
        <v>29</v>
      </c>
      <c r="B3" s="200"/>
      <c r="C3" s="200"/>
      <c r="D3" s="200"/>
      <c r="E3" s="200"/>
      <c r="F3" s="200"/>
    </row>
    <row r="4" spans="1:6" ht="63" customHeight="1" x14ac:dyDescent="0.25">
      <c r="A4" s="227" t="s">
        <v>538</v>
      </c>
      <c r="B4" s="183"/>
      <c r="C4" s="183"/>
      <c r="D4" s="183"/>
      <c r="E4" s="183"/>
      <c r="F4" s="183"/>
    </row>
    <row r="5" spans="1:6" ht="31.5" customHeight="1" x14ac:dyDescent="0.25">
      <c r="A5" s="2"/>
      <c r="B5" s="98"/>
      <c r="C5" s="98"/>
      <c r="D5" s="98"/>
      <c r="E5" s="98"/>
      <c r="F5" s="98"/>
    </row>
    <row r="6" spans="1:6" ht="26.25" customHeight="1" thickBot="1" x14ac:dyDescent="0.3">
      <c r="A6" s="13"/>
      <c r="B6" s="119" t="s">
        <v>30</v>
      </c>
      <c r="C6" s="13"/>
      <c r="D6" s="247" t="s">
        <v>327</v>
      </c>
      <c r="E6" s="247"/>
      <c r="F6" s="247"/>
    </row>
    <row r="7" spans="1:6" ht="24.75" customHeight="1" x14ac:dyDescent="0.25">
      <c r="A7" s="208"/>
      <c r="B7" s="174" t="s">
        <v>1</v>
      </c>
      <c r="C7" s="176" t="s">
        <v>539</v>
      </c>
      <c r="D7" s="176" t="s">
        <v>540</v>
      </c>
      <c r="E7" s="176" t="s">
        <v>541</v>
      </c>
      <c r="F7" s="177" t="s">
        <v>332</v>
      </c>
    </row>
    <row r="8" spans="1:6" ht="33.75" customHeight="1" x14ac:dyDescent="0.25">
      <c r="A8" s="208"/>
      <c r="B8" s="175"/>
      <c r="C8" s="185"/>
      <c r="D8" s="185"/>
      <c r="E8" s="185"/>
      <c r="F8" s="178"/>
    </row>
    <row r="9" spans="1:6" s="11" customFormat="1" ht="28.9" customHeight="1" x14ac:dyDescent="0.3">
      <c r="A9" s="100"/>
      <c r="B9" s="123" t="s">
        <v>510</v>
      </c>
      <c r="C9" s="56">
        <v>0.4375</v>
      </c>
      <c r="D9" s="15">
        <v>3</v>
      </c>
      <c r="E9" s="56">
        <v>0.44791666666666669</v>
      </c>
      <c r="F9" s="35">
        <v>1</v>
      </c>
    </row>
    <row r="10" spans="1:6" s="11" customFormat="1" ht="28.9" customHeight="1" x14ac:dyDescent="0.3">
      <c r="A10" s="100"/>
      <c r="B10" s="123" t="s">
        <v>33</v>
      </c>
      <c r="C10" s="56">
        <v>0.44097222222222227</v>
      </c>
      <c r="D10" s="15">
        <v>4</v>
      </c>
      <c r="E10" s="56">
        <v>0.4548611111111111</v>
      </c>
      <c r="F10" s="35">
        <v>2</v>
      </c>
    </row>
    <row r="11" spans="1:6" s="11" customFormat="1" ht="28.9" customHeight="1" x14ac:dyDescent="0.3">
      <c r="A11" s="100"/>
      <c r="B11" s="123" t="s">
        <v>522</v>
      </c>
      <c r="C11" s="56">
        <v>0.49652777777777773</v>
      </c>
      <c r="D11" s="15">
        <v>2</v>
      </c>
      <c r="E11" s="46" t="s">
        <v>542</v>
      </c>
      <c r="F11" s="35">
        <v>3</v>
      </c>
    </row>
    <row r="12" spans="1:6" s="11" customFormat="1" ht="28.9" customHeight="1" x14ac:dyDescent="0.3">
      <c r="A12" s="100"/>
      <c r="B12" s="123" t="s">
        <v>513</v>
      </c>
      <c r="C12" s="56">
        <v>0.48541666666666666</v>
      </c>
      <c r="D12" s="15">
        <v>6</v>
      </c>
      <c r="E12" s="56">
        <v>0.50624999999999998</v>
      </c>
      <c r="F12" s="35">
        <v>4</v>
      </c>
    </row>
    <row r="13" spans="1:6" s="11" customFormat="1" ht="28.9" customHeight="1" x14ac:dyDescent="0.3">
      <c r="A13" s="100"/>
      <c r="B13" s="123" t="s">
        <v>511</v>
      </c>
      <c r="C13" s="56">
        <v>0.48749999999999999</v>
      </c>
      <c r="D13" s="15">
        <v>10</v>
      </c>
      <c r="E13" s="56">
        <v>0.52222222222222225</v>
      </c>
      <c r="F13" s="35">
        <v>5</v>
      </c>
    </row>
    <row r="14" spans="1:6" s="11" customFormat="1" ht="28.9" customHeight="1" x14ac:dyDescent="0.3">
      <c r="A14" s="100"/>
      <c r="B14" s="123" t="s">
        <v>34</v>
      </c>
      <c r="C14" s="56">
        <v>0.52083333333333337</v>
      </c>
      <c r="D14" s="15">
        <v>2</v>
      </c>
      <c r="E14" s="46" t="s">
        <v>543</v>
      </c>
      <c r="F14" s="35">
        <v>6</v>
      </c>
    </row>
    <row r="15" spans="1:6" s="11" customFormat="1" ht="28.9" customHeight="1" x14ac:dyDescent="0.3">
      <c r="A15" s="100"/>
      <c r="B15" s="123" t="s">
        <v>523</v>
      </c>
      <c r="C15" s="56">
        <v>0.5229166666666667</v>
      </c>
      <c r="D15" s="15">
        <v>3</v>
      </c>
      <c r="E15" s="56">
        <v>0.53333333333333333</v>
      </c>
      <c r="F15" s="35">
        <v>7</v>
      </c>
    </row>
    <row r="16" spans="1:6" s="11" customFormat="1" ht="28.9" customHeight="1" x14ac:dyDescent="0.3">
      <c r="A16" s="100"/>
      <c r="B16" s="123" t="s">
        <v>512</v>
      </c>
      <c r="C16" s="56">
        <v>0.52638888888888891</v>
      </c>
      <c r="D16" s="15">
        <v>3</v>
      </c>
      <c r="E16" s="56">
        <v>0.53680555555555554</v>
      </c>
      <c r="F16" s="35">
        <v>8</v>
      </c>
    </row>
    <row r="17" spans="1:6" s="11" customFormat="1" ht="28.9" customHeight="1" x14ac:dyDescent="0.3">
      <c r="A17" s="100"/>
      <c r="B17" s="123" t="s">
        <v>514</v>
      </c>
      <c r="C17" s="56">
        <v>0.53194444444444444</v>
      </c>
      <c r="D17" s="15">
        <v>3</v>
      </c>
      <c r="E17" s="56">
        <v>0.54236111111111118</v>
      </c>
      <c r="F17" s="35">
        <v>9</v>
      </c>
    </row>
    <row r="18" spans="1:6" s="11" customFormat="1" ht="28.9" customHeight="1" x14ac:dyDescent="0.3">
      <c r="A18" s="100"/>
      <c r="B18" s="123" t="s">
        <v>507</v>
      </c>
      <c r="C18" s="56">
        <v>0.54791666666666672</v>
      </c>
      <c r="D18" s="15">
        <v>2</v>
      </c>
      <c r="E18" s="46" t="s">
        <v>544</v>
      </c>
      <c r="F18" s="35">
        <v>10</v>
      </c>
    </row>
    <row r="19" spans="1:6" s="11" customFormat="1" ht="28.9" customHeight="1" x14ac:dyDescent="0.3">
      <c r="A19" s="100"/>
      <c r="B19" s="123" t="s">
        <v>519</v>
      </c>
      <c r="C19" s="56">
        <v>0.53541666666666665</v>
      </c>
      <c r="D19" s="15">
        <v>6</v>
      </c>
      <c r="E19" s="56">
        <v>0.55625000000000002</v>
      </c>
      <c r="F19" s="35">
        <v>11</v>
      </c>
    </row>
    <row r="20" spans="1:6" s="11" customFormat="1" ht="28.9" customHeight="1" x14ac:dyDescent="0.3">
      <c r="A20" s="100"/>
      <c r="B20" s="123" t="s">
        <v>521</v>
      </c>
      <c r="C20" s="56">
        <v>0.56527777777777777</v>
      </c>
      <c r="D20" s="15">
        <v>3</v>
      </c>
      <c r="E20" s="56">
        <v>0.5756944444444444</v>
      </c>
      <c r="F20" s="35">
        <v>12</v>
      </c>
    </row>
    <row r="21" spans="1:6" s="11" customFormat="1" ht="28.9" customHeight="1" x14ac:dyDescent="0.3">
      <c r="A21" s="100"/>
      <c r="B21" s="123" t="s">
        <v>527</v>
      </c>
      <c r="C21" s="56">
        <v>0.55208333333333337</v>
      </c>
      <c r="D21" s="15">
        <v>7</v>
      </c>
      <c r="E21" s="56">
        <v>0.57638888888888895</v>
      </c>
      <c r="F21" s="35">
        <v>13</v>
      </c>
    </row>
    <row r="22" spans="1:6" s="11" customFormat="1" ht="28.9" customHeight="1" x14ac:dyDescent="0.3">
      <c r="A22" s="100"/>
      <c r="B22" s="123" t="s">
        <v>32</v>
      </c>
      <c r="C22" s="56">
        <v>0.59236111111111112</v>
      </c>
      <c r="D22" s="15">
        <v>2</v>
      </c>
      <c r="E22" s="56">
        <v>0.59930555555555554</v>
      </c>
      <c r="F22" s="35">
        <v>14</v>
      </c>
    </row>
    <row r="23" spans="1:6" s="11" customFormat="1" ht="28.9" customHeight="1" x14ac:dyDescent="0.3">
      <c r="A23" s="100"/>
      <c r="B23" s="123" t="s">
        <v>516</v>
      </c>
      <c r="C23" s="56">
        <v>0.59722222222222221</v>
      </c>
      <c r="D23" s="15">
        <v>3</v>
      </c>
      <c r="E23" s="46" t="s">
        <v>545</v>
      </c>
      <c r="F23" s="35">
        <v>15</v>
      </c>
    </row>
    <row r="24" spans="1:6" s="11" customFormat="1" ht="28.9" customHeight="1" x14ac:dyDescent="0.3">
      <c r="A24" s="100"/>
      <c r="B24" s="123" t="s">
        <v>526</v>
      </c>
      <c r="C24" s="56">
        <v>0.6166666666666667</v>
      </c>
      <c r="D24" s="15">
        <v>2</v>
      </c>
      <c r="E24" s="56">
        <v>0.62361111111111112</v>
      </c>
      <c r="F24" s="35">
        <v>16</v>
      </c>
    </row>
    <row r="25" spans="1:6" s="11" customFormat="1" ht="28.9" customHeight="1" x14ac:dyDescent="0.3">
      <c r="A25" s="100"/>
      <c r="B25" s="123" t="s">
        <v>524</v>
      </c>
      <c r="C25" s="56">
        <v>0.61527777777777781</v>
      </c>
      <c r="D25" s="15">
        <v>4</v>
      </c>
      <c r="E25" s="56">
        <v>0.62916666666666665</v>
      </c>
      <c r="F25" s="35">
        <v>17</v>
      </c>
    </row>
    <row r="26" spans="1:6" s="11" customFormat="1" ht="28.9" customHeight="1" x14ac:dyDescent="0.3">
      <c r="A26" s="100"/>
      <c r="B26" s="123" t="s">
        <v>549</v>
      </c>
      <c r="C26" s="56">
        <v>0.62430555555555556</v>
      </c>
      <c r="D26" s="15">
        <v>7</v>
      </c>
      <c r="E26" s="56">
        <v>0.64861111111111114</v>
      </c>
      <c r="F26" s="35">
        <v>18</v>
      </c>
    </row>
    <row r="27" spans="1:6" s="11" customFormat="1" ht="28.9" customHeight="1" x14ac:dyDescent="0.3">
      <c r="A27" s="100"/>
      <c r="B27" s="123" t="s">
        <v>509</v>
      </c>
      <c r="C27" s="56">
        <v>0.63888888888888895</v>
      </c>
      <c r="D27" s="15">
        <v>3</v>
      </c>
      <c r="E27" s="56">
        <v>0.64930555555555558</v>
      </c>
      <c r="F27" s="35">
        <v>19</v>
      </c>
    </row>
    <row r="28" spans="1:6" s="11" customFormat="1" ht="28.9" customHeight="1" x14ac:dyDescent="0.3">
      <c r="A28" s="100"/>
      <c r="B28" s="123" t="s">
        <v>517</v>
      </c>
      <c r="C28" s="56">
        <v>0.63958333333333328</v>
      </c>
      <c r="D28" s="15">
        <v>3</v>
      </c>
      <c r="E28" s="56">
        <v>0.65</v>
      </c>
      <c r="F28" s="35">
        <v>20</v>
      </c>
    </row>
    <row r="29" spans="1:6" s="11" customFormat="1" ht="28.9" customHeight="1" x14ac:dyDescent="0.3">
      <c r="A29" s="100"/>
      <c r="B29" s="123" t="s">
        <v>508</v>
      </c>
      <c r="C29" s="56">
        <v>0.62916666666666665</v>
      </c>
      <c r="D29" s="15">
        <v>7</v>
      </c>
      <c r="E29" s="56">
        <v>0.65347222222222223</v>
      </c>
      <c r="F29" s="35">
        <v>21</v>
      </c>
    </row>
    <row r="30" spans="1:6" s="11" customFormat="1" ht="28.9" customHeight="1" x14ac:dyDescent="0.3">
      <c r="A30" s="100"/>
      <c r="B30" s="123" t="s">
        <v>515</v>
      </c>
      <c r="C30" s="56">
        <v>0.68055555555555547</v>
      </c>
      <c r="D30" s="15">
        <v>4</v>
      </c>
      <c r="E30" s="56">
        <v>0.69444444444444453</v>
      </c>
      <c r="F30" s="35">
        <v>22</v>
      </c>
    </row>
    <row r="31" spans="1:6" s="11" customFormat="1" ht="28.9" customHeight="1" x14ac:dyDescent="0.3">
      <c r="A31" s="100"/>
      <c r="B31" s="123" t="s">
        <v>518</v>
      </c>
      <c r="C31" s="56">
        <v>0.69236111111111109</v>
      </c>
      <c r="D31" s="15">
        <v>5</v>
      </c>
      <c r="E31" s="56">
        <v>0.70972222222222225</v>
      </c>
      <c r="F31" s="35">
        <v>23</v>
      </c>
    </row>
    <row r="32" spans="1:6" s="11" customFormat="1" ht="28.9" customHeight="1" x14ac:dyDescent="0.3">
      <c r="A32" s="100"/>
      <c r="B32" s="123" t="s">
        <v>393</v>
      </c>
      <c r="C32" s="56">
        <v>0.67708333333333337</v>
      </c>
      <c r="D32" s="15">
        <v>10</v>
      </c>
      <c r="E32" s="56">
        <v>0.71180555555555547</v>
      </c>
      <c r="F32" s="35">
        <v>24</v>
      </c>
    </row>
    <row r="33" spans="1:6" s="11" customFormat="1" ht="28.9" customHeight="1" x14ac:dyDescent="0.3">
      <c r="A33" s="100"/>
      <c r="B33" s="123" t="s">
        <v>528</v>
      </c>
      <c r="C33" s="56">
        <v>0.72152777777777777</v>
      </c>
      <c r="D33" s="15">
        <v>3</v>
      </c>
      <c r="E33" s="56">
        <v>0.7319444444444444</v>
      </c>
      <c r="F33" s="35">
        <v>25</v>
      </c>
    </row>
    <row r="34" spans="1:6" s="11" customFormat="1" ht="28.9" customHeight="1" x14ac:dyDescent="0.3">
      <c r="A34" s="100"/>
      <c r="B34" s="123" t="s">
        <v>529</v>
      </c>
      <c r="C34" s="56">
        <v>0.75347222222222221</v>
      </c>
      <c r="D34" s="15">
        <v>1</v>
      </c>
      <c r="E34" s="56">
        <v>0.75694444444444453</v>
      </c>
      <c r="F34" s="35">
        <v>26</v>
      </c>
    </row>
    <row r="35" spans="1:6" s="11" customFormat="1" ht="28.9" customHeight="1" x14ac:dyDescent="0.3">
      <c r="A35" s="100"/>
      <c r="B35" s="123" t="s">
        <v>520</v>
      </c>
      <c r="C35" s="56">
        <v>0.76041666666666663</v>
      </c>
      <c r="D35" s="15">
        <v>1</v>
      </c>
      <c r="E35" s="56">
        <v>0.76388888888888884</v>
      </c>
      <c r="F35" s="35">
        <v>27</v>
      </c>
    </row>
    <row r="36" spans="1:6" s="11" customFormat="1" ht="28.9" customHeight="1" x14ac:dyDescent="0.3">
      <c r="A36" s="100"/>
      <c r="B36" s="123" t="s">
        <v>530</v>
      </c>
      <c r="C36" s="56">
        <v>0.74305555555555547</v>
      </c>
      <c r="D36" s="15">
        <v>7</v>
      </c>
      <c r="E36" s="46" t="s">
        <v>546</v>
      </c>
      <c r="F36" s="35">
        <v>28</v>
      </c>
    </row>
    <row r="37" spans="1:6" s="11" customFormat="1" ht="28.9" customHeight="1" x14ac:dyDescent="0.3">
      <c r="A37" s="100"/>
      <c r="B37" s="123" t="s">
        <v>35</v>
      </c>
      <c r="C37" s="56">
        <v>0.80555555555555547</v>
      </c>
      <c r="D37" s="15">
        <v>8</v>
      </c>
      <c r="E37" s="56">
        <v>0.83333333333333337</v>
      </c>
      <c r="F37" s="35">
        <v>29</v>
      </c>
    </row>
    <row r="38" spans="1:6" s="11" customFormat="1" ht="28.9" customHeight="1" x14ac:dyDescent="0.3">
      <c r="A38" s="100"/>
      <c r="B38" s="123" t="s">
        <v>525</v>
      </c>
      <c r="C38" s="56">
        <v>0.88958333333333339</v>
      </c>
      <c r="D38" s="15">
        <v>4</v>
      </c>
      <c r="E38" s="56">
        <v>0.90347222222222223</v>
      </c>
      <c r="F38" s="35">
        <v>30</v>
      </c>
    </row>
    <row r="39" spans="1:6" s="11" customFormat="1" ht="28.9" customHeight="1" x14ac:dyDescent="0.3">
      <c r="A39" s="100"/>
      <c r="B39" s="123" t="s">
        <v>506</v>
      </c>
      <c r="C39" s="56">
        <v>0.88958333333333339</v>
      </c>
      <c r="D39" s="15">
        <v>5</v>
      </c>
      <c r="E39" s="56">
        <v>0.90694444444444444</v>
      </c>
      <c r="F39" s="35">
        <v>31</v>
      </c>
    </row>
    <row r="40" spans="1:6" s="11" customFormat="1" ht="28.9" customHeight="1" x14ac:dyDescent="0.3">
      <c r="A40" s="100"/>
      <c r="B40" s="123" t="s">
        <v>532</v>
      </c>
      <c r="C40" s="56">
        <v>0.92291666666666661</v>
      </c>
      <c r="D40" s="15">
        <v>4</v>
      </c>
      <c r="E40" s="56">
        <v>0.93680555555555556</v>
      </c>
      <c r="F40" s="35">
        <v>32</v>
      </c>
    </row>
    <row r="41" spans="1:6" s="11" customFormat="1" ht="28.9" customHeight="1" thickBot="1" x14ac:dyDescent="0.35">
      <c r="A41" s="100"/>
      <c r="B41" s="124" t="s">
        <v>533</v>
      </c>
      <c r="C41" s="110" t="s">
        <v>547</v>
      </c>
      <c r="D41" s="16">
        <v>4</v>
      </c>
      <c r="E41" s="110" t="s">
        <v>548</v>
      </c>
      <c r="F41" s="19">
        <v>33</v>
      </c>
    </row>
    <row r="43" spans="1:6" x14ac:dyDescent="0.25">
      <c r="B43" s="9" t="s">
        <v>31</v>
      </c>
      <c r="C43" s="9"/>
    </row>
  </sheetData>
  <sortState xmlns:xlrd2="http://schemas.microsoft.com/office/spreadsheetml/2017/richdata2" ref="B9:F41">
    <sortCondition ref="E9:E41"/>
  </sortState>
  <mergeCells count="11">
    <mergeCell ref="F7:F8"/>
    <mergeCell ref="A1:F1"/>
    <mergeCell ref="A2:F2"/>
    <mergeCell ref="A3:F3"/>
    <mergeCell ref="A4:F4"/>
    <mergeCell ref="D6:F6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58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57AA-A91D-4524-A6C8-2B97CD8946A3}">
  <sheetPr>
    <tabColor theme="0"/>
  </sheetPr>
  <dimension ref="A1:I43"/>
  <sheetViews>
    <sheetView tabSelected="1" view="pageBreakPreview" topLeftCell="A3" zoomScale="70" zoomScaleNormal="90" zoomScaleSheetLayoutView="70" workbookViewId="0">
      <selection activeCell="F16" sqref="F16"/>
    </sheetView>
  </sheetViews>
  <sheetFormatPr defaultColWidth="8.7109375" defaultRowHeight="15" x14ac:dyDescent="0.25"/>
  <cols>
    <col min="1" max="1" width="5.28515625" style="9" customWidth="1"/>
    <col min="2" max="2" width="55.5703125" style="9" customWidth="1"/>
    <col min="3" max="3" width="17.42578125" style="10" customWidth="1"/>
    <col min="4" max="4" width="20.7109375" style="9" customWidth="1"/>
    <col min="5" max="5" width="21.28515625" style="10" customWidth="1"/>
    <col min="6" max="6" width="19" style="10" customWidth="1"/>
    <col min="7" max="7" width="18.7109375" style="10" customWidth="1"/>
    <col min="8" max="8" width="13" style="10" customWidth="1"/>
    <col min="9" max="9" width="12.7109375" style="10" customWidth="1"/>
    <col min="10" max="16384" width="8.7109375" style="9"/>
  </cols>
  <sheetData>
    <row r="1" spans="1:9" ht="18.75" x14ac:dyDescent="0.25">
      <c r="A1" s="179" t="s">
        <v>11</v>
      </c>
      <c r="B1" s="179"/>
      <c r="C1" s="179"/>
      <c r="D1" s="179"/>
      <c r="E1" s="179"/>
      <c r="F1" s="179"/>
      <c r="G1" s="179"/>
      <c r="H1" s="179"/>
      <c r="I1" s="179"/>
    </row>
    <row r="2" spans="1:9" ht="18.75" customHeight="1" x14ac:dyDescent="0.25">
      <c r="A2" s="179" t="s">
        <v>12</v>
      </c>
      <c r="B2" s="179"/>
      <c r="C2" s="179"/>
      <c r="D2" s="179"/>
      <c r="E2" s="179"/>
      <c r="F2" s="179"/>
      <c r="G2" s="179"/>
      <c r="H2" s="179"/>
      <c r="I2" s="179"/>
    </row>
    <row r="3" spans="1:9" ht="12.4" customHeight="1" x14ac:dyDescent="0.25">
      <c r="A3" s="200"/>
      <c r="B3" s="200"/>
      <c r="C3" s="200"/>
      <c r="D3" s="200"/>
      <c r="E3" s="200"/>
      <c r="F3" s="200"/>
      <c r="G3" s="200"/>
      <c r="H3" s="200"/>
      <c r="I3" s="200"/>
    </row>
    <row r="4" spans="1:9" ht="91.15" customHeight="1" x14ac:dyDescent="0.25">
      <c r="A4" s="227" t="s">
        <v>334</v>
      </c>
      <c r="B4" s="248"/>
      <c r="C4" s="248"/>
      <c r="D4" s="248"/>
      <c r="E4" s="248"/>
      <c r="F4" s="248"/>
      <c r="G4" s="248"/>
      <c r="H4" s="248"/>
      <c r="I4" s="248"/>
    </row>
    <row r="5" spans="1:9" ht="15.4" customHeight="1" x14ac:dyDescent="0.25">
      <c r="A5" s="3"/>
      <c r="B5" s="1"/>
      <c r="C5" s="1"/>
      <c r="D5" s="1"/>
      <c r="E5" s="1"/>
      <c r="F5" s="1"/>
      <c r="G5" s="1"/>
      <c r="H5" s="1"/>
      <c r="I5" s="1"/>
    </row>
    <row r="6" spans="1:9" ht="16.5" customHeight="1" thickBot="1" x14ac:dyDescent="0.3">
      <c r="A6" s="58"/>
      <c r="B6" s="58" t="s">
        <v>30</v>
      </c>
      <c r="C6" s="229" t="s">
        <v>327</v>
      </c>
      <c r="D6" s="229"/>
      <c r="E6" s="229"/>
      <c r="F6" s="229"/>
      <c r="G6" s="229"/>
      <c r="H6" s="229"/>
      <c r="I6" s="229"/>
    </row>
    <row r="7" spans="1:9" s="11" customFormat="1" ht="21.6" customHeight="1" x14ac:dyDescent="0.3">
      <c r="A7" s="208"/>
      <c r="B7" s="174" t="s">
        <v>1</v>
      </c>
      <c r="C7" s="176" t="s">
        <v>369</v>
      </c>
      <c r="D7" s="176"/>
      <c r="E7" s="176"/>
      <c r="F7" s="176"/>
      <c r="G7" s="176"/>
      <c r="H7" s="176"/>
      <c r="I7" s="177" t="s">
        <v>332</v>
      </c>
    </row>
    <row r="8" spans="1:9" s="11" customFormat="1" ht="95.65" customHeight="1" thickBot="1" x14ac:dyDescent="0.35">
      <c r="A8" s="208"/>
      <c r="B8" s="302"/>
      <c r="C8" s="303" t="s">
        <v>25</v>
      </c>
      <c r="D8" s="303" t="s">
        <v>26</v>
      </c>
      <c r="E8" s="303" t="s">
        <v>27</v>
      </c>
      <c r="F8" s="303" t="s">
        <v>28</v>
      </c>
      <c r="G8" s="303" t="s">
        <v>335</v>
      </c>
      <c r="H8" s="303" t="s">
        <v>22</v>
      </c>
      <c r="I8" s="304"/>
    </row>
    <row r="9" spans="1:9" s="11" customFormat="1" ht="28.9" customHeight="1" x14ac:dyDescent="0.3">
      <c r="A9" s="100"/>
      <c r="B9" s="305" t="s">
        <v>390</v>
      </c>
      <c r="C9" s="306">
        <v>1</v>
      </c>
      <c r="D9" s="306">
        <v>7</v>
      </c>
      <c r="E9" s="306">
        <v>2</v>
      </c>
      <c r="F9" s="306">
        <v>1</v>
      </c>
      <c r="G9" s="306">
        <v>1</v>
      </c>
      <c r="H9" s="306">
        <f>SUM(C9:G9)</f>
        <v>12</v>
      </c>
      <c r="I9" s="307">
        <v>1</v>
      </c>
    </row>
    <row r="10" spans="1:9" s="11" customFormat="1" ht="28.9" customHeight="1" x14ac:dyDescent="0.3">
      <c r="A10" s="100"/>
      <c r="B10" s="109" t="s">
        <v>557</v>
      </c>
      <c r="C10" s="63">
        <v>4</v>
      </c>
      <c r="D10" s="63">
        <v>5</v>
      </c>
      <c r="E10" s="63">
        <v>3</v>
      </c>
      <c r="F10" s="63">
        <v>2</v>
      </c>
      <c r="G10" s="63">
        <v>2</v>
      </c>
      <c r="H10" s="63">
        <f>SUM(C10:G10)</f>
        <v>16</v>
      </c>
      <c r="I10" s="61">
        <v>2</v>
      </c>
    </row>
    <row r="11" spans="1:9" s="11" customFormat="1" ht="28.9" customHeight="1" x14ac:dyDescent="0.3">
      <c r="A11" s="100"/>
      <c r="B11" s="109" t="s">
        <v>378</v>
      </c>
      <c r="C11" s="63">
        <v>6</v>
      </c>
      <c r="D11" s="63">
        <v>4</v>
      </c>
      <c r="E11" s="63">
        <v>5</v>
      </c>
      <c r="F11" s="63">
        <v>3</v>
      </c>
      <c r="G11" s="63">
        <v>4</v>
      </c>
      <c r="H11" s="63">
        <f>SUM(C11:G11)</f>
        <v>22</v>
      </c>
      <c r="I11" s="61">
        <v>3</v>
      </c>
    </row>
    <row r="12" spans="1:9" s="11" customFormat="1" ht="28.9" customHeight="1" x14ac:dyDescent="0.3">
      <c r="A12" s="100"/>
      <c r="B12" s="162" t="s">
        <v>398</v>
      </c>
      <c r="C12" s="167">
        <v>3</v>
      </c>
      <c r="D12" s="167">
        <v>1</v>
      </c>
      <c r="E12" s="167">
        <v>24</v>
      </c>
      <c r="F12" s="167">
        <v>9</v>
      </c>
      <c r="G12" s="167">
        <v>15</v>
      </c>
      <c r="H12" s="167">
        <f>SUM(C12:G12)</f>
        <v>52</v>
      </c>
      <c r="I12" s="169">
        <v>4</v>
      </c>
    </row>
    <row r="13" spans="1:9" s="11" customFormat="1" ht="28.9" customHeight="1" x14ac:dyDescent="0.3">
      <c r="A13" s="100"/>
      <c r="B13" s="162" t="s">
        <v>373</v>
      </c>
      <c r="C13" s="167">
        <v>13</v>
      </c>
      <c r="D13" s="167">
        <v>6</v>
      </c>
      <c r="E13" s="167">
        <v>15</v>
      </c>
      <c r="F13" s="167">
        <v>15</v>
      </c>
      <c r="G13" s="167">
        <v>8</v>
      </c>
      <c r="H13" s="167">
        <f>SUM(C13:G13)</f>
        <v>57</v>
      </c>
      <c r="I13" s="169">
        <v>5</v>
      </c>
    </row>
    <row r="14" spans="1:9" s="11" customFormat="1" ht="28.9" customHeight="1" x14ac:dyDescent="0.3">
      <c r="A14" s="100"/>
      <c r="B14" s="162" t="s">
        <v>381</v>
      </c>
      <c r="C14" s="167">
        <v>7</v>
      </c>
      <c r="D14" s="167">
        <v>20</v>
      </c>
      <c r="E14" s="167">
        <v>8</v>
      </c>
      <c r="F14" s="167">
        <v>12</v>
      </c>
      <c r="G14" s="167">
        <v>13</v>
      </c>
      <c r="H14" s="167">
        <f>SUM(C14:G14)</f>
        <v>60</v>
      </c>
      <c r="I14" s="169">
        <v>6</v>
      </c>
    </row>
    <row r="15" spans="1:9" s="11" customFormat="1" ht="28.9" customHeight="1" x14ac:dyDescent="0.3">
      <c r="A15" s="100"/>
      <c r="B15" s="162" t="s">
        <v>372</v>
      </c>
      <c r="C15" s="167">
        <v>12</v>
      </c>
      <c r="D15" s="167">
        <v>2</v>
      </c>
      <c r="E15" s="167">
        <v>6</v>
      </c>
      <c r="F15" s="167">
        <v>25</v>
      </c>
      <c r="G15" s="167">
        <v>17</v>
      </c>
      <c r="H15" s="167">
        <f>SUM(C15:G15)</f>
        <v>62</v>
      </c>
      <c r="I15" s="169">
        <v>7</v>
      </c>
    </row>
    <row r="16" spans="1:9" s="11" customFormat="1" ht="28.9" customHeight="1" x14ac:dyDescent="0.3">
      <c r="A16" s="100"/>
      <c r="B16" s="162" t="s">
        <v>32</v>
      </c>
      <c r="C16" s="167">
        <v>14</v>
      </c>
      <c r="D16" s="167">
        <v>17</v>
      </c>
      <c r="E16" s="167">
        <v>4</v>
      </c>
      <c r="F16" s="167">
        <v>14</v>
      </c>
      <c r="G16" s="167">
        <v>14</v>
      </c>
      <c r="H16" s="167">
        <f>SUM(C16:G16)</f>
        <v>63</v>
      </c>
      <c r="I16" s="169">
        <v>8</v>
      </c>
    </row>
    <row r="17" spans="1:9" s="11" customFormat="1" ht="28.9" customHeight="1" x14ac:dyDescent="0.3">
      <c r="A17" s="100"/>
      <c r="B17" s="162" t="s">
        <v>396</v>
      </c>
      <c r="C17" s="167">
        <v>2</v>
      </c>
      <c r="D17" s="167">
        <v>33</v>
      </c>
      <c r="E17" s="167">
        <v>19</v>
      </c>
      <c r="F17" s="167">
        <v>3</v>
      </c>
      <c r="G17" s="167">
        <v>10</v>
      </c>
      <c r="H17" s="167">
        <f>SUM(C17:G17)</f>
        <v>67</v>
      </c>
      <c r="I17" s="169">
        <v>9</v>
      </c>
    </row>
    <row r="18" spans="1:9" s="11" customFormat="1" ht="28.9" customHeight="1" x14ac:dyDescent="0.3">
      <c r="A18" s="100"/>
      <c r="B18" s="162" t="s">
        <v>391</v>
      </c>
      <c r="C18" s="167">
        <v>30</v>
      </c>
      <c r="D18" s="167">
        <v>3</v>
      </c>
      <c r="E18" s="167">
        <v>27</v>
      </c>
      <c r="F18" s="167">
        <v>5</v>
      </c>
      <c r="G18" s="167">
        <v>5</v>
      </c>
      <c r="H18" s="167">
        <f>SUM(C18:G18)</f>
        <v>70</v>
      </c>
      <c r="I18" s="169">
        <v>10</v>
      </c>
    </row>
    <row r="19" spans="1:9" s="11" customFormat="1" ht="28.9" customHeight="1" x14ac:dyDescent="0.3">
      <c r="A19" s="100"/>
      <c r="B19" s="162" t="s">
        <v>389</v>
      </c>
      <c r="C19" s="167">
        <v>22</v>
      </c>
      <c r="D19" s="167">
        <v>14</v>
      </c>
      <c r="E19" s="167">
        <v>9</v>
      </c>
      <c r="F19" s="167">
        <v>16</v>
      </c>
      <c r="G19" s="167">
        <v>12</v>
      </c>
      <c r="H19" s="167">
        <f>SUM(C19:G19)</f>
        <v>73</v>
      </c>
      <c r="I19" s="169">
        <v>11</v>
      </c>
    </row>
    <row r="20" spans="1:9" s="11" customFormat="1" ht="28.9" customHeight="1" x14ac:dyDescent="0.3">
      <c r="A20" s="100"/>
      <c r="B20" s="162" t="s">
        <v>380</v>
      </c>
      <c r="C20" s="167">
        <v>20</v>
      </c>
      <c r="D20" s="167">
        <v>13</v>
      </c>
      <c r="E20" s="167">
        <v>17</v>
      </c>
      <c r="F20" s="167">
        <v>9</v>
      </c>
      <c r="G20" s="167">
        <v>20</v>
      </c>
      <c r="H20" s="167">
        <f>SUM(C20:G20)</f>
        <v>79</v>
      </c>
      <c r="I20" s="169">
        <v>12</v>
      </c>
    </row>
    <row r="21" spans="1:9" s="11" customFormat="1" ht="28.9" customHeight="1" x14ac:dyDescent="0.3">
      <c r="A21" s="100"/>
      <c r="B21" s="162" t="s">
        <v>379</v>
      </c>
      <c r="C21" s="167">
        <v>21</v>
      </c>
      <c r="D21" s="167">
        <v>27</v>
      </c>
      <c r="E21" s="167">
        <v>20</v>
      </c>
      <c r="F21" s="167">
        <v>7</v>
      </c>
      <c r="G21" s="167">
        <v>9</v>
      </c>
      <c r="H21" s="167">
        <f>SUM(C21:G21)</f>
        <v>84</v>
      </c>
      <c r="I21" s="169">
        <v>13</v>
      </c>
    </row>
    <row r="22" spans="1:9" s="11" customFormat="1" ht="28.9" customHeight="1" x14ac:dyDescent="0.3">
      <c r="A22" s="100"/>
      <c r="B22" s="162" t="s">
        <v>388</v>
      </c>
      <c r="C22" s="167">
        <v>9</v>
      </c>
      <c r="D22" s="167">
        <v>10</v>
      </c>
      <c r="E22" s="167">
        <v>30</v>
      </c>
      <c r="F22" s="167">
        <v>8</v>
      </c>
      <c r="G22" s="167">
        <v>27</v>
      </c>
      <c r="H22" s="167">
        <f>SUM(C22:G22)</f>
        <v>84</v>
      </c>
      <c r="I22" s="169">
        <v>13</v>
      </c>
    </row>
    <row r="23" spans="1:9" s="11" customFormat="1" ht="28.9" customHeight="1" x14ac:dyDescent="0.3">
      <c r="A23" s="100"/>
      <c r="B23" s="162" t="s">
        <v>399</v>
      </c>
      <c r="C23" s="167">
        <v>25</v>
      </c>
      <c r="D23" s="167">
        <v>23</v>
      </c>
      <c r="E23" s="167">
        <v>16</v>
      </c>
      <c r="F23" s="167">
        <v>19</v>
      </c>
      <c r="G23" s="167">
        <v>3</v>
      </c>
      <c r="H23" s="167">
        <f>SUM(C23:G23)</f>
        <v>86</v>
      </c>
      <c r="I23" s="169">
        <v>15</v>
      </c>
    </row>
    <row r="24" spans="1:9" s="11" customFormat="1" ht="28.9" customHeight="1" x14ac:dyDescent="0.3">
      <c r="A24" s="100"/>
      <c r="B24" s="162" t="s">
        <v>374</v>
      </c>
      <c r="C24" s="167">
        <v>4</v>
      </c>
      <c r="D24" s="167">
        <v>16</v>
      </c>
      <c r="E24" s="167">
        <v>14</v>
      </c>
      <c r="F24" s="167">
        <v>28</v>
      </c>
      <c r="G24" s="167">
        <v>25</v>
      </c>
      <c r="H24" s="167">
        <f>SUM(C24:G24)</f>
        <v>87</v>
      </c>
      <c r="I24" s="169">
        <v>16</v>
      </c>
    </row>
    <row r="25" spans="1:9" s="11" customFormat="1" ht="28.9" customHeight="1" x14ac:dyDescent="0.3">
      <c r="A25" s="100"/>
      <c r="B25" s="162" t="s">
        <v>375</v>
      </c>
      <c r="C25" s="167">
        <v>22</v>
      </c>
      <c r="D25" s="167">
        <v>32</v>
      </c>
      <c r="E25" s="167">
        <v>11</v>
      </c>
      <c r="F25" s="167">
        <v>12</v>
      </c>
      <c r="G25" s="167">
        <v>11</v>
      </c>
      <c r="H25" s="167">
        <f>SUM(C25:G25)</f>
        <v>88</v>
      </c>
      <c r="I25" s="169">
        <v>17</v>
      </c>
    </row>
    <row r="26" spans="1:9" s="11" customFormat="1" ht="28.9" customHeight="1" x14ac:dyDescent="0.3">
      <c r="A26" s="100"/>
      <c r="B26" s="162" t="s">
        <v>387</v>
      </c>
      <c r="C26" s="167">
        <v>15</v>
      </c>
      <c r="D26" s="167">
        <v>24</v>
      </c>
      <c r="E26" s="167">
        <v>26</v>
      </c>
      <c r="F26" s="167">
        <v>5</v>
      </c>
      <c r="G26" s="167">
        <v>22</v>
      </c>
      <c r="H26" s="167">
        <f>SUM(C26:G26)</f>
        <v>92</v>
      </c>
      <c r="I26" s="169">
        <v>18</v>
      </c>
    </row>
    <row r="27" spans="1:9" s="11" customFormat="1" ht="28.9" customHeight="1" x14ac:dyDescent="0.3">
      <c r="A27" s="100"/>
      <c r="B27" s="162" t="s">
        <v>394</v>
      </c>
      <c r="C27" s="167">
        <v>17</v>
      </c>
      <c r="D27" s="167">
        <v>9</v>
      </c>
      <c r="E27" s="167">
        <v>20</v>
      </c>
      <c r="F27" s="167">
        <v>32</v>
      </c>
      <c r="G27" s="167">
        <v>16</v>
      </c>
      <c r="H27" s="167">
        <f>SUM(C27:G27)</f>
        <v>94</v>
      </c>
      <c r="I27" s="169">
        <v>19</v>
      </c>
    </row>
    <row r="28" spans="1:9" s="11" customFormat="1" ht="28.9" customHeight="1" x14ac:dyDescent="0.3">
      <c r="A28" s="100"/>
      <c r="B28" s="162" t="s">
        <v>376</v>
      </c>
      <c r="C28" s="167">
        <v>28</v>
      </c>
      <c r="D28" s="167">
        <v>21</v>
      </c>
      <c r="E28" s="167">
        <v>1</v>
      </c>
      <c r="F28" s="167">
        <v>29</v>
      </c>
      <c r="G28" s="167">
        <v>18</v>
      </c>
      <c r="H28" s="167">
        <f>SUM(C28:G28)</f>
        <v>97</v>
      </c>
      <c r="I28" s="169">
        <v>20</v>
      </c>
    </row>
    <row r="29" spans="1:9" s="11" customFormat="1" ht="28.9" customHeight="1" x14ac:dyDescent="0.3">
      <c r="A29" s="100"/>
      <c r="B29" s="162" t="s">
        <v>386</v>
      </c>
      <c r="C29" s="167">
        <v>10</v>
      </c>
      <c r="D29" s="167">
        <v>29</v>
      </c>
      <c r="E29" s="167">
        <v>7</v>
      </c>
      <c r="F29" s="167">
        <v>23</v>
      </c>
      <c r="G29" s="167">
        <v>30</v>
      </c>
      <c r="H29" s="167">
        <f>SUM(C29:G29)</f>
        <v>99</v>
      </c>
      <c r="I29" s="169">
        <v>21</v>
      </c>
    </row>
    <row r="30" spans="1:9" s="11" customFormat="1" ht="28.9" customHeight="1" x14ac:dyDescent="0.3">
      <c r="A30" s="100"/>
      <c r="B30" s="162" t="s">
        <v>550</v>
      </c>
      <c r="C30" s="167">
        <v>29</v>
      </c>
      <c r="D30" s="167">
        <v>22</v>
      </c>
      <c r="E30" s="167">
        <v>13</v>
      </c>
      <c r="F30" s="167">
        <v>11</v>
      </c>
      <c r="G30" s="167">
        <v>24</v>
      </c>
      <c r="H30" s="167">
        <f>SUM(C30:G30)</f>
        <v>99</v>
      </c>
      <c r="I30" s="169">
        <v>21</v>
      </c>
    </row>
    <row r="31" spans="1:9" s="11" customFormat="1" ht="28.9" customHeight="1" x14ac:dyDescent="0.3">
      <c r="A31" s="100"/>
      <c r="B31" s="162" t="s">
        <v>35</v>
      </c>
      <c r="C31" s="167">
        <v>7</v>
      </c>
      <c r="D31" s="167">
        <v>15</v>
      </c>
      <c r="E31" s="167">
        <v>31</v>
      </c>
      <c r="F31" s="167">
        <v>17</v>
      </c>
      <c r="G31" s="167">
        <v>29</v>
      </c>
      <c r="H31" s="167">
        <f>SUM(C31:G31)</f>
        <v>99</v>
      </c>
      <c r="I31" s="169">
        <v>21</v>
      </c>
    </row>
    <row r="32" spans="1:9" s="11" customFormat="1" ht="28.9" customHeight="1" x14ac:dyDescent="0.3">
      <c r="A32" s="100"/>
      <c r="B32" s="162" t="s">
        <v>384</v>
      </c>
      <c r="C32" s="167">
        <v>19</v>
      </c>
      <c r="D32" s="167">
        <v>11</v>
      </c>
      <c r="E32" s="167">
        <v>33</v>
      </c>
      <c r="F32" s="167">
        <v>17</v>
      </c>
      <c r="G32" s="167">
        <v>21</v>
      </c>
      <c r="H32" s="167">
        <f>SUM(C32:G32)</f>
        <v>101</v>
      </c>
      <c r="I32" s="169">
        <v>24</v>
      </c>
    </row>
    <row r="33" spans="1:9" s="11" customFormat="1" ht="28.9" customHeight="1" x14ac:dyDescent="0.3">
      <c r="A33" s="100"/>
      <c r="B33" s="162" t="s">
        <v>377</v>
      </c>
      <c r="C33" s="167">
        <v>30</v>
      </c>
      <c r="D33" s="167">
        <v>28</v>
      </c>
      <c r="E33" s="167">
        <v>10</v>
      </c>
      <c r="F33" s="167">
        <v>20</v>
      </c>
      <c r="G33" s="167">
        <v>23</v>
      </c>
      <c r="H33" s="167">
        <f>SUM(C33:G33)</f>
        <v>111</v>
      </c>
      <c r="I33" s="169">
        <v>25</v>
      </c>
    </row>
    <row r="34" spans="1:9" s="11" customFormat="1" ht="28.9" customHeight="1" x14ac:dyDescent="0.3">
      <c r="A34" s="100"/>
      <c r="B34" s="162" t="s">
        <v>383</v>
      </c>
      <c r="C34" s="167">
        <v>10</v>
      </c>
      <c r="D34" s="167">
        <v>19</v>
      </c>
      <c r="E34" s="167">
        <v>32</v>
      </c>
      <c r="F34" s="167">
        <v>25</v>
      </c>
      <c r="G34" s="167">
        <v>26</v>
      </c>
      <c r="H34" s="167">
        <f>SUM(C34:G34)</f>
        <v>112</v>
      </c>
      <c r="I34" s="169">
        <v>26</v>
      </c>
    </row>
    <row r="35" spans="1:9" s="11" customFormat="1" ht="28.9" customHeight="1" x14ac:dyDescent="0.3">
      <c r="A35" s="100"/>
      <c r="B35" s="162" t="s">
        <v>392</v>
      </c>
      <c r="C35" s="167">
        <v>24</v>
      </c>
      <c r="D35" s="167">
        <v>26</v>
      </c>
      <c r="E35" s="167">
        <v>22</v>
      </c>
      <c r="F35" s="167">
        <v>21</v>
      </c>
      <c r="G35" s="167">
        <v>19</v>
      </c>
      <c r="H35" s="167">
        <f>SUM(C35:G35)</f>
        <v>112</v>
      </c>
      <c r="I35" s="169">
        <v>26</v>
      </c>
    </row>
    <row r="36" spans="1:9" s="11" customFormat="1" ht="28.9" customHeight="1" x14ac:dyDescent="0.3">
      <c r="A36" s="100"/>
      <c r="B36" s="162" t="s">
        <v>385</v>
      </c>
      <c r="C36" s="167">
        <v>33</v>
      </c>
      <c r="D36" s="167">
        <v>25</v>
      </c>
      <c r="E36" s="167">
        <v>23</v>
      </c>
      <c r="F36" s="167">
        <v>25</v>
      </c>
      <c r="G36" s="167">
        <v>7</v>
      </c>
      <c r="H36" s="167">
        <f>SUM(C36:G36)</f>
        <v>113</v>
      </c>
      <c r="I36" s="169">
        <v>28</v>
      </c>
    </row>
    <row r="37" spans="1:9" s="11" customFormat="1" ht="28.9" customHeight="1" x14ac:dyDescent="0.3">
      <c r="A37" s="100"/>
      <c r="B37" s="162" t="s">
        <v>371</v>
      </c>
      <c r="C37" s="167">
        <v>27</v>
      </c>
      <c r="D37" s="167">
        <v>12</v>
      </c>
      <c r="E37" s="167">
        <v>12</v>
      </c>
      <c r="F37" s="167">
        <v>31</v>
      </c>
      <c r="G37" s="167">
        <v>32</v>
      </c>
      <c r="H37" s="167">
        <f>SUM(C37:G37)</f>
        <v>114</v>
      </c>
      <c r="I37" s="161">
        <v>29</v>
      </c>
    </row>
    <row r="38" spans="1:9" s="11" customFormat="1" ht="28.9" customHeight="1" x14ac:dyDescent="0.3">
      <c r="A38" s="100"/>
      <c r="B38" s="162" t="s">
        <v>382</v>
      </c>
      <c r="C38" s="167">
        <v>17</v>
      </c>
      <c r="D38" s="167">
        <v>18</v>
      </c>
      <c r="E38" s="167">
        <v>25</v>
      </c>
      <c r="F38" s="167">
        <v>23</v>
      </c>
      <c r="G38" s="167">
        <v>31</v>
      </c>
      <c r="H38" s="167">
        <f>SUM(C38:G38)</f>
        <v>114</v>
      </c>
      <c r="I38" s="169">
        <v>29</v>
      </c>
    </row>
    <row r="39" spans="1:9" s="11" customFormat="1" ht="28.9" customHeight="1" x14ac:dyDescent="0.3">
      <c r="A39" s="100"/>
      <c r="B39" s="162" t="s">
        <v>34</v>
      </c>
      <c r="C39" s="167">
        <v>30</v>
      </c>
      <c r="D39" s="167">
        <v>31</v>
      </c>
      <c r="E39" s="167">
        <v>18</v>
      </c>
      <c r="F39" s="167">
        <v>29</v>
      </c>
      <c r="G39" s="167">
        <v>6</v>
      </c>
      <c r="H39" s="167">
        <f>SUM(C39:G39)</f>
        <v>114</v>
      </c>
      <c r="I39" s="169">
        <v>29</v>
      </c>
    </row>
    <row r="40" spans="1:9" s="11" customFormat="1" ht="28.9" customHeight="1" x14ac:dyDescent="0.3">
      <c r="A40" s="100"/>
      <c r="B40" s="162" t="s">
        <v>397</v>
      </c>
      <c r="C40" s="167">
        <v>15</v>
      </c>
      <c r="D40" s="167">
        <v>30</v>
      </c>
      <c r="E40" s="167">
        <v>28</v>
      </c>
      <c r="F40" s="167">
        <v>22</v>
      </c>
      <c r="G40" s="167">
        <v>28</v>
      </c>
      <c r="H40" s="167">
        <f>SUM(C40:G40)</f>
        <v>123</v>
      </c>
      <c r="I40" s="169">
        <v>32</v>
      </c>
    </row>
    <row r="41" spans="1:9" s="11" customFormat="1" ht="28.9" customHeight="1" thickBot="1" x14ac:dyDescent="0.35">
      <c r="A41" s="100"/>
      <c r="B41" s="164" t="s">
        <v>395</v>
      </c>
      <c r="C41" s="113">
        <v>26</v>
      </c>
      <c r="D41" s="113">
        <v>8</v>
      </c>
      <c r="E41" s="113">
        <v>28</v>
      </c>
      <c r="F41" s="113">
        <v>33</v>
      </c>
      <c r="G41" s="113">
        <v>33</v>
      </c>
      <c r="H41" s="113">
        <f>SUM(C41:G41)</f>
        <v>128</v>
      </c>
      <c r="I41" s="111">
        <v>33</v>
      </c>
    </row>
    <row r="43" spans="1:9" x14ac:dyDescent="0.25">
      <c r="B43" s="4" t="s">
        <v>13</v>
      </c>
      <c r="C43" s="10" t="s">
        <v>324</v>
      </c>
      <c r="D43" s="9" t="s">
        <v>325</v>
      </c>
    </row>
  </sheetData>
  <sortState xmlns:xlrd2="http://schemas.microsoft.com/office/spreadsheetml/2017/richdata2" ref="B10:I41">
    <sortCondition ref="H10:H41"/>
  </sortState>
  <mergeCells count="9">
    <mergeCell ref="A1:I1"/>
    <mergeCell ref="A2:I2"/>
    <mergeCell ref="A3:I3"/>
    <mergeCell ref="A4:I4"/>
    <mergeCell ref="A7:A8"/>
    <mergeCell ref="B7:B8"/>
    <mergeCell ref="C7:H7"/>
    <mergeCell ref="I7:I8"/>
    <mergeCell ref="C6:I6"/>
  </mergeCells>
  <pageMargins left="0.11811023622047245" right="0.11811023622047245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CDF5-072E-4B18-B836-0DD85698B3B3}">
  <dimension ref="A1:L340"/>
  <sheetViews>
    <sheetView view="pageBreakPreview" zoomScale="60" zoomScaleNormal="100" workbookViewId="0">
      <selection activeCell="K339" sqref="K339"/>
    </sheetView>
  </sheetViews>
  <sheetFormatPr defaultColWidth="8.7109375" defaultRowHeight="15" x14ac:dyDescent="0.25"/>
  <cols>
    <col min="1" max="1" width="58.5703125" style="9" customWidth="1"/>
    <col min="2" max="2" width="52.5703125" style="9" customWidth="1"/>
    <col min="3" max="3" width="18.7109375" style="13" customWidth="1"/>
    <col min="4" max="4" width="11.28515625" style="10" customWidth="1"/>
    <col min="5" max="5" width="19" style="10" customWidth="1"/>
    <col min="6" max="6" width="19.140625" style="10" customWidth="1"/>
    <col min="7" max="7" width="18" style="10" customWidth="1"/>
    <col min="8" max="8" width="15.85546875" style="10" customWidth="1"/>
    <col min="9" max="9" width="13.7109375" style="10" customWidth="1"/>
    <col min="10" max="10" width="14.5703125" style="10" customWidth="1"/>
    <col min="11" max="11" width="15.28515625" style="10" customWidth="1"/>
    <col min="12" max="12" width="14" style="10" customWidth="1"/>
    <col min="13" max="16384" width="8.7109375" style="9"/>
  </cols>
  <sheetData>
    <row r="1" spans="1:12" ht="22.9" customHeight="1" x14ac:dyDescent="0.25">
      <c r="A1" s="179" t="s">
        <v>11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3.1" customHeight="1" x14ac:dyDescent="0.25">
      <c r="A2" s="179" t="s">
        <v>12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34.35" customHeight="1" x14ac:dyDescent="0.25">
      <c r="A3" s="181" t="s">
        <v>29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32.65" customHeight="1" x14ac:dyDescent="0.25">
      <c r="A4" s="182" t="s">
        <v>455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ht="28.35" customHeight="1" x14ac:dyDescent="0.25">
      <c r="A5" s="183" t="s">
        <v>461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36.75" customHeight="1" thickBot="1" x14ac:dyDescent="0.3">
      <c r="A6" s="9" t="s">
        <v>30</v>
      </c>
      <c r="B6" s="10"/>
      <c r="C6" s="10"/>
      <c r="F6" s="184" t="s">
        <v>327</v>
      </c>
      <c r="G6" s="184"/>
      <c r="H6" s="184"/>
      <c r="I6" s="184"/>
      <c r="J6" s="184"/>
      <c r="K6" s="184"/>
      <c r="L6" s="9"/>
    </row>
    <row r="7" spans="1:12" s="11" customFormat="1" ht="21.6" customHeight="1" x14ac:dyDescent="0.3">
      <c r="A7" s="174" t="s">
        <v>1</v>
      </c>
      <c r="B7" s="176" t="s">
        <v>2</v>
      </c>
      <c r="C7" s="176" t="s">
        <v>462</v>
      </c>
      <c r="D7" s="176"/>
      <c r="E7" s="176"/>
      <c r="F7" s="176"/>
      <c r="G7" s="176"/>
      <c r="H7" s="176"/>
      <c r="I7" s="176"/>
      <c r="J7" s="176"/>
      <c r="K7" s="186" t="s">
        <v>14</v>
      </c>
    </row>
    <row r="8" spans="1:12" s="11" customFormat="1" ht="72" customHeight="1" x14ac:dyDescent="0.3">
      <c r="A8" s="175"/>
      <c r="B8" s="185"/>
      <c r="C8" s="38" t="s">
        <v>463</v>
      </c>
      <c r="D8" s="38" t="s">
        <v>464</v>
      </c>
      <c r="E8" s="38" t="s">
        <v>465</v>
      </c>
      <c r="F8" s="38" t="s">
        <v>466</v>
      </c>
      <c r="G8" s="38" t="s">
        <v>467</v>
      </c>
      <c r="H8" s="38" t="s">
        <v>468</v>
      </c>
      <c r="I8" s="38" t="s">
        <v>460</v>
      </c>
      <c r="J8" s="38" t="s">
        <v>469</v>
      </c>
      <c r="K8" s="187"/>
    </row>
    <row r="9" spans="1:12" s="11" customFormat="1" ht="28.9" customHeight="1" x14ac:dyDescent="0.3">
      <c r="A9" s="188" t="s">
        <v>470</v>
      </c>
      <c r="B9" s="41" t="s">
        <v>162</v>
      </c>
      <c r="C9" s="70">
        <v>5</v>
      </c>
      <c r="D9" s="70">
        <v>5</v>
      </c>
      <c r="E9" s="70">
        <v>5</v>
      </c>
      <c r="F9" s="70">
        <v>5</v>
      </c>
      <c r="G9" s="70">
        <v>5</v>
      </c>
      <c r="H9" s="70">
        <v>5</v>
      </c>
      <c r="I9" s="70">
        <f t="shared" ref="I9:I72" si="0">C9+D9+E9+F9+G9+H9</f>
        <v>30</v>
      </c>
      <c r="J9" s="189">
        <f>I9+I10+I11+I12+I13+I14+I15+I16+I17+I18</f>
        <v>300</v>
      </c>
      <c r="K9" s="191">
        <v>1</v>
      </c>
    </row>
    <row r="10" spans="1:12" s="11" customFormat="1" ht="28.9" customHeight="1" x14ac:dyDescent="0.3">
      <c r="A10" s="188"/>
      <c r="B10" s="41" t="s">
        <v>163</v>
      </c>
      <c r="C10" s="70">
        <v>5</v>
      </c>
      <c r="D10" s="70">
        <v>5</v>
      </c>
      <c r="E10" s="70">
        <v>5</v>
      </c>
      <c r="F10" s="70">
        <v>5</v>
      </c>
      <c r="G10" s="70">
        <v>5</v>
      </c>
      <c r="H10" s="70">
        <v>5</v>
      </c>
      <c r="I10" s="70">
        <f t="shared" si="0"/>
        <v>30</v>
      </c>
      <c r="J10" s="190"/>
      <c r="K10" s="191"/>
    </row>
    <row r="11" spans="1:12" s="11" customFormat="1" ht="28.9" customHeight="1" x14ac:dyDescent="0.3">
      <c r="A11" s="188"/>
      <c r="B11" s="41" t="s">
        <v>164</v>
      </c>
      <c r="C11" s="70">
        <v>5</v>
      </c>
      <c r="D11" s="70">
        <v>5</v>
      </c>
      <c r="E11" s="70">
        <v>5</v>
      </c>
      <c r="F11" s="70">
        <v>5</v>
      </c>
      <c r="G11" s="70">
        <v>5</v>
      </c>
      <c r="H11" s="70">
        <v>5</v>
      </c>
      <c r="I11" s="70">
        <f t="shared" si="0"/>
        <v>30</v>
      </c>
      <c r="J11" s="190"/>
      <c r="K11" s="191"/>
    </row>
    <row r="12" spans="1:12" s="11" customFormat="1" ht="28.9" customHeight="1" x14ac:dyDescent="0.3">
      <c r="A12" s="188"/>
      <c r="B12" s="41" t="s">
        <v>165</v>
      </c>
      <c r="C12" s="70">
        <v>5</v>
      </c>
      <c r="D12" s="70">
        <v>5</v>
      </c>
      <c r="E12" s="70">
        <v>5</v>
      </c>
      <c r="F12" s="70">
        <v>5</v>
      </c>
      <c r="G12" s="70">
        <v>5</v>
      </c>
      <c r="H12" s="70">
        <v>5</v>
      </c>
      <c r="I12" s="70">
        <f t="shared" si="0"/>
        <v>30</v>
      </c>
      <c r="J12" s="190"/>
      <c r="K12" s="191"/>
    </row>
    <row r="13" spans="1:12" s="11" customFormat="1" ht="28.9" customHeight="1" x14ac:dyDescent="0.3">
      <c r="A13" s="188"/>
      <c r="B13" s="41" t="s">
        <v>166</v>
      </c>
      <c r="C13" s="70">
        <v>5</v>
      </c>
      <c r="D13" s="70">
        <v>5</v>
      </c>
      <c r="E13" s="70">
        <v>5</v>
      </c>
      <c r="F13" s="70">
        <v>5</v>
      </c>
      <c r="G13" s="70">
        <v>5</v>
      </c>
      <c r="H13" s="70">
        <v>5</v>
      </c>
      <c r="I13" s="70">
        <f t="shared" si="0"/>
        <v>30</v>
      </c>
      <c r="J13" s="190"/>
      <c r="K13" s="191"/>
    </row>
    <row r="14" spans="1:12" s="11" customFormat="1" ht="28.9" customHeight="1" x14ac:dyDescent="0.3">
      <c r="A14" s="188"/>
      <c r="B14" s="41" t="s">
        <v>167</v>
      </c>
      <c r="C14" s="70">
        <v>5</v>
      </c>
      <c r="D14" s="70">
        <v>5</v>
      </c>
      <c r="E14" s="70">
        <v>5</v>
      </c>
      <c r="F14" s="70">
        <v>5</v>
      </c>
      <c r="G14" s="70">
        <v>5</v>
      </c>
      <c r="H14" s="70">
        <v>5</v>
      </c>
      <c r="I14" s="70">
        <f t="shared" si="0"/>
        <v>30</v>
      </c>
      <c r="J14" s="190"/>
      <c r="K14" s="191"/>
    </row>
    <row r="15" spans="1:12" s="11" customFormat="1" ht="28.9" customHeight="1" x14ac:dyDescent="0.3">
      <c r="A15" s="188"/>
      <c r="B15" s="41" t="s">
        <v>168</v>
      </c>
      <c r="C15" s="70">
        <v>5</v>
      </c>
      <c r="D15" s="70">
        <v>5</v>
      </c>
      <c r="E15" s="70">
        <v>5</v>
      </c>
      <c r="F15" s="70">
        <v>5</v>
      </c>
      <c r="G15" s="70">
        <v>5</v>
      </c>
      <c r="H15" s="70">
        <v>5</v>
      </c>
      <c r="I15" s="70">
        <f t="shared" si="0"/>
        <v>30</v>
      </c>
      <c r="J15" s="190"/>
      <c r="K15" s="191"/>
    </row>
    <row r="16" spans="1:12" s="11" customFormat="1" ht="28.9" customHeight="1" x14ac:dyDescent="0.3">
      <c r="A16" s="188"/>
      <c r="B16" s="41" t="s">
        <v>169</v>
      </c>
      <c r="C16" s="70">
        <v>5</v>
      </c>
      <c r="D16" s="70">
        <v>5</v>
      </c>
      <c r="E16" s="70">
        <v>5</v>
      </c>
      <c r="F16" s="70">
        <v>5</v>
      </c>
      <c r="G16" s="70">
        <v>5</v>
      </c>
      <c r="H16" s="70">
        <v>5</v>
      </c>
      <c r="I16" s="70">
        <f t="shared" si="0"/>
        <v>30</v>
      </c>
      <c r="J16" s="190"/>
      <c r="K16" s="191"/>
    </row>
    <row r="17" spans="1:11" s="11" customFormat="1" ht="28.9" customHeight="1" x14ac:dyDescent="0.3">
      <c r="A17" s="188"/>
      <c r="B17" s="41" t="s">
        <v>170</v>
      </c>
      <c r="C17" s="70">
        <v>5</v>
      </c>
      <c r="D17" s="70">
        <v>5</v>
      </c>
      <c r="E17" s="70">
        <v>5</v>
      </c>
      <c r="F17" s="70">
        <v>5</v>
      </c>
      <c r="G17" s="70">
        <v>5</v>
      </c>
      <c r="H17" s="70">
        <v>5</v>
      </c>
      <c r="I17" s="70">
        <f t="shared" si="0"/>
        <v>30</v>
      </c>
      <c r="J17" s="190"/>
      <c r="K17" s="191"/>
    </row>
    <row r="18" spans="1:11" s="11" customFormat="1" ht="28.9" customHeight="1" x14ac:dyDescent="0.3">
      <c r="A18" s="188"/>
      <c r="B18" s="41" t="s">
        <v>171</v>
      </c>
      <c r="C18" s="70">
        <v>5</v>
      </c>
      <c r="D18" s="70">
        <v>5</v>
      </c>
      <c r="E18" s="70">
        <v>5</v>
      </c>
      <c r="F18" s="70">
        <v>5</v>
      </c>
      <c r="G18" s="70">
        <v>5</v>
      </c>
      <c r="H18" s="70">
        <v>5</v>
      </c>
      <c r="I18" s="70">
        <f t="shared" si="0"/>
        <v>30</v>
      </c>
      <c r="J18" s="190"/>
      <c r="K18" s="191"/>
    </row>
    <row r="19" spans="1:11" s="11" customFormat="1" ht="28.9" customHeight="1" x14ac:dyDescent="0.3">
      <c r="A19" s="188" t="s">
        <v>471</v>
      </c>
      <c r="B19" s="41" t="s">
        <v>256</v>
      </c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70">
        <v>5</v>
      </c>
      <c r="I19" s="70">
        <f t="shared" si="0"/>
        <v>30</v>
      </c>
      <c r="J19" s="189">
        <f>I19+I20+I21+I22+I23+I24+I25+I26+I27+I28</f>
        <v>295</v>
      </c>
      <c r="K19" s="191">
        <v>2</v>
      </c>
    </row>
    <row r="20" spans="1:11" s="11" customFormat="1" ht="28.9" customHeight="1" x14ac:dyDescent="0.3">
      <c r="A20" s="188"/>
      <c r="B20" s="41" t="s">
        <v>257</v>
      </c>
      <c r="C20" s="70">
        <v>5</v>
      </c>
      <c r="D20" s="70">
        <v>5</v>
      </c>
      <c r="E20" s="70">
        <v>5</v>
      </c>
      <c r="F20" s="70">
        <v>4</v>
      </c>
      <c r="G20" s="70">
        <v>5</v>
      </c>
      <c r="H20" s="70">
        <v>5</v>
      </c>
      <c r="I20" s="70">
        <f t="shared" si="0"/>
        <v>29</v>
      </c>
      <c r="J20" s="190"/>
      <c r="K20" s="191"/>
    </row>
    <row r="21" spans="1:11" s="11" customFormat="1" ht="28.9" customHeight="1" x14ac:dyDescent="0.3">
      <c r="A21" s="188"/>
      <c r="B21" s="41" t="s">
        <v>258</v>
      </c>
      <c r="C21" s="70">
        <v>5</v>
      </c>
      <c r="D21" s="70">
        <v>5</v>
      </c>
      <c r="E21" s="70">
        <v>5</v>
      </c>
      <c r="F21" s="70">
        <v>4</v>
      </c>
      <c r="G21" s="70">
        <v>5</v>
      </c>
      <c r="H21" s="70">
        <v>5</v>
      </c>
      <c r="I21" s="70">
        <f t="shared" si="0"/>
        <v>29</v>
      </c>
      <c r="J21" s="190"/>
      <c r="K21" s="191"/>
    </row>
    <row r="22" spans="1:11" s="11" customFormat="1" ht="28.9" customHeight="1" x14ac:dyDescent="0.3">
      <c r="A22" s="188"/>
      <c r="B22" s="41" t="s">
        <v>259</v>
      </c>
      <c r="C22" s="70">
        <v>5</v>
      </c>
      <c r="D22" s="70">
        <v>5</v>
      </c>
      <c r="E22" s="70">
        <v>5</v>
      </c>
      <c r="F22" s="70">
        <v>4</v>
      </c>
      <c r="G22" s="70">
        <v>5</v>
      </c>
      <c r="H22" s="70">
        <v>5</v>
      </c>
      <c r="I22" s="70">
        <f t="shared" si="0"/>
        <v>29</v>
      </c>
      <c r="J22" s="190"/>
      <c r="K22" s="191"/>
    </row>
    <row r="23" spans="1:11" s="11" customFormat="1" ht="28.9" customHeight="1" x14ac:dyDescent="0.3">
      <c r="A23" s="188"/>
      <c r="B23" s="41" t="s">
        <v>260</v>
      </c>
      <c r="C23" s="70">
        <v>5</v>
      </c>
      <c r="D23" s="70">
        <v>5</v>
      </c>
      <c r="E23" s="70">
        <v>5</v>
      </c>
      <c r="F23" s="70">
        <v>5</v>
      </c>
      <c r="G23" s="70">
        <v>5</v>
      </c>
      <c r="H23" s="70">
        <v>5</v>
      </c>
      <c r="I23" s="70">
        <f t="shared" si="0"/>
        <v>30</v>
      </c>
      <c r="J23" s="190"/>
      <c r="K23" s="191"/>
    </row>
    <row r="24" spans="1:11" s="11" customFormat="1" ht="28.9" customHeight="1" x14ac:dyDescent="0.3">
      <c r="A24" s="188"/>
      <c r="B24" s="41" t="s">
        <v>261</v>
      </c>
      <c r="C24" s="70">
        <v>5</v>
      </c>
      <c r="D24" s="70">
        <v>5</v>
      </c>
      <c r="E24" s="70">
        <v>5</v>
      </c>
      <c r="F24" s="70">
        <v>5</v>
      </c>
      <c r="G24" s="70">
        <v>5</v>
      </c>
      <c r="H24" s="70">
        <v>5</v>
      </c>
      <c r="I24" s="70">
        <f t="shared" si="0"/>
        <v>30</v>
      </c>
      <c r="J24" s="190"/>
      <c r="K24" s="191"/>
    </row>
    <row r="25" spans="1:11" s="11" customFormat="1" ht="28.9" customHeight="1" x14ac:dyDescent="0.3">
      <c r="A25" s="188"/>
      <c r="B25" s="41" t="s">
        <v>262</v>
      </c>
      <c r="C25" s="70">
        <v>5</v>
      </c>
      <c r="D25" s="70">
        <v>5</v>
      </c>
      <c r="E25" s="70">
        <v>5</v>
      </c>
      <c r="F25" s="70">
        <v>5</v>
      </c>
      <c r="G25" s="70">
        <v>5</v>
      </c>
      <c r="H25" s="70">
        <v>5</v>
      </c>
      <c r="I25" s="70">
        <f t="shared" si="0"/>
        <v>30</v>
      </c>
      <c r="J25" s="190"/>
      <c r="K25" s="191"/>
    </row>
    <row r="26" spans="1:11" s="11" customFormat="1" ht="28.9" customHeight="1" x14ac:dyDescent="0.3">
      <c r="A26" s="188"/>
      <c r="B26" s="41" t="s">
        <v>263</v>
      </c>
      <c r="C26" s="70">
        <v>5</v>
      </c>
      <c r="D26" s="70">
        <v>5</v>
      </c>
      <c r="E26" s="70">
        <v>5</v>
      </c>
      <c r="F26" s="70">
        <v>5</v>
      </c>
      <c r="G26" s="70">
        <v>5</v>
      </c>
      <c r="H26" s="70">
        <v>5</v>
      </c>
      <c r="I26" s="70">
        <f t="shared" si="0"/>
        <v>30</v>
      </c>
      <c r="J26" s="190"/>
      <c r="K26" s="191"/>
    </row>
    <row r="27" spans="1:11" s="11" customFormat="1" ht="28.9" customHeight="1" x14ac:dyDescent="0.3">
      <c r="A27" s="188"/>
      <c r="B27" s="41" t="s">
        <v>264</v>
      </c>
      <c r="C27" s="70">
        <v>5</v>
      </c>
      <c r="D27" s="70">
        <v>5</v>
      </c>
      <c r="E27" s="70">
        <v>5</v>
      </c>
      <c r="F27" s="70">
        <v>5</v>
      </c>
      <c r="G27" s="70">
        <v>5</v>
      </c>
      <c r="H27" s="70">
        <v>5</v>
      </c>
      <c r="I27" s="70">
        <f t="shared" si="0"/>
        <v>30</v>
      </c>
      <c r="J27" s="190"/>
      <c r="K27" s="191"/>
    </row>
    <row r="28" spans="1:11" s="11" customFormat="1" ht="28.9" customHeight="1" x14ac:dyDescent="0.3">
      <c r="A28" s="188"/>
      <c r="B28" s="41" t="s">
        <v>265</v>
      </c>
      <c r="C28" s="70">
        <v>5</v>
      </c>
      <c r="D28" s="70">
        <v>4</v>
      </c>
      <c r="E28" s="70">
        <v>5</v>
      </c>
      <c r="F28" s="70">
        <v>4</v>
      </c>
      <c r="G28" s="70">
        <v>5</v>
      </c>
      <c r="H28" s="70">
        <v>5</v>
      </c>
      <c r="I28" s="70">
        <f t="shared" si="0"/>
        <v>28</v>
      </c>
      <c r="J28" s="190"/>
      <c r="K28" s="191"/>
    </row>
    <row r="29" spans="1:11" s="11" customFormat="1" ht="28.9" customHeight="1" x14ac:dyDescent="0.3">
      <c r="A29" s="192" t="s">
        <v>472</v>
      </c>
      <c r="B29" s="41" t="s">
        <v>36</v>
      </c>
      <c r="C29" s="71">
        <v>4</v>
      </c>
      <c r="D29" s="71">
        <v>4</v>
      </c>
      <c r="E29" s="70">
        <v>5</v>
      </c>
      <c r="F29" s="70">
        <v>5</v>
      </c>
      <c r="G29" s="70">
        <v>5</v>
      </c>
      <c r="H29" s="70">
        <v>5</v>
      </c>
      <c r="I29" s="70">
        <f t="shared" si="0"/>
        <v>28</v>
      </c>
      <c r="J29" s="189">
        <f>I29+I30+I31+I32+I33+I34+I35+I36+I37+I38</f>
        <v>292</v>
      </c>
      <c r="K29" s="194">
        <v>3</v>
      </c>
    </row>
    <row r="30" spans="1:11" s="11" customFormat="1" ht="28.9" customHeight="1" x14ac:dyDescent="0.3">
      <c r="A30" s="192"/>
      <c r="B30" s="41" t="s">
        <v>37</v>
      </c>
      <c r="C30" s="72">
        <v>5</v>
      </c>
      <c r="D30" s="72">
        <v>5</v>
      </c>
      <c r="E30" s="70">
        <v>5</v>
      </c>
      <c r="F30" s="70">
        <v>5</v>
      </c>
      <c r="G30" s="70">
        <v>5</v>
      </c>
      <c r="H30" s="70">
        <v>5</v>
      </c>
      <c r="I30" s="70">
        <f t="shared" si="0"/>
        <v>30</v>
      </c>
      <c r="J30" s="190"/>
      <c r="K30" s="194"/>
    </row>
    <row r="31" spans="1:11" s="11" customFormat="1" ht="28.9" customHeight="1" x14ac:dyDescent="0.3">
      <c r="A31" s="192"/>
      <c r="B31" s="41" t="s">
        <v>38</v>
      </c>
      <c r="C31" s="72">
        <v>5</v>
      </c>
      <c r="D31" s="72">
        <v>5</v>
      </c>
      <c r="E31" s="70">
        <v>5</v>
      </c>
      <c r="F31" s="70">
        <v>5</v>
      </c>
      <c r="G31" s="70">
        <v>5</v>
      </c>
      <c r="H31" s="70">
        <v>5</v>
      </c>
      <c r="I31" s="70">
        <f t="shared" si="0"/>
        <v>30</v>
      </c>
      <c r="J31" s="190"/>
      <c r="K31" s="194"/>
    </row>
    <row r="32" spans="1:11" s="11" customFormat="1" ht="28.9" customHeight="1" x14ac:dyDescent="0.3">
      <c r="A32" s="192"/>
      <c r="B32" s="41" t="s">
        <v>39</v>
      </c>
      <c r="C32" s="72">
        <v>5</v>
      </c>
      <c r="D32" s="72">
        <v>5</v>
      </c>
      <c r="E32" s="70">
        <v>5</v>
      </c>
      <c r="F32" s="70">
        <v>5</v>
      </c>
      <c r="G32" s="70">
        <v>5</v>
      </c>
      <c r="H32" s="70">
        <v>5</v>
      </c>
      <c r="I32" s="70">
        <f t="shared" si="0"/>
        <v>30</v>
      </c>
      <c r="J32" s="190"/>
      <c r="K32" s="194"/>
    </row>
    <row r="33" spans="1:11" s="11" customFormat="1" ht="28.9" customHeight="1" x14ac:dyDescent="0.3">
      <c r="A33" s="192"/>
      <c r="B33" s="41" t="s">
        <v>40</v>
      </c>
      <c r="C33" s="72">
        <v>5</v>
      </c>
      <c r="D33" s="72">
        <v>5</v>
      </c>
      <c r="E33" s="70">
        <v>5</v>
      </c>
      <c r="F33" s="70">
        <v>5</v>
      </c>
      <c r="G33" s="70">
        <v>5</v>
      </c>
      <c r="H33" s="70">
        <v>5</v>
      </c>
      <c r="I33" s="70">
        <f t="shared" si="0"/>
        <v>30</v>
      </c>
      <c r="J33" s="190"/>
      <c r="K33" s="194"/>
    </row>
    <row r="34" spans="1:11" s="11" customFormat="1" ht="28.9" customHeight="1" x14ac:dyDescent="0.3">
      <c r="A34" s="192"/>
      <c r="B34" s="41" t="s">
        <v>41</v>
      </c>
      <c r="C34" s="72">
        <v>5</v>
      </c>
      <c r="D34" s="72">
        <v>4</v>
      </c>
      <c r="E34" s="70">
        <v>5</v>
      </c>
      <c r="F34" s="70">
        <v>4</v>
      </c>
      <c r="G34" s="70">
        <v>5</v>
      </c>
      <c r="H34" s="70">
        <v>5</v>
      </c>
      <c r="I34" s="70">
        <f t="shared" si="0"/>
        <v>28</v>
      </c>
      <c r="J34" s="190"/>
      <c r="K34" s="194"/>
    </row>
    <row r="35" spans="1:11" s="11" customFormat="1" ht="28.9" customHeight="1" x14ac:dyDescent="0.3">
      <c r="A35" s="192"/>
      <c r="B35" s="41" t="s">
        <v>42</v>
      </c>
      <c r="C35" s="72">
        <v>5</v>
      </c>
      <c r="D35" s="72">
        <v>5</v>
      </c>
      <c r="E35" s="70">
        <v>5</v>
      </c>
      <c r="F35" s="70">
        <v>5</v>
      </c>
      <c r="G35" s="70">
        <v>5</v>
      </c>
      <c r="H35" s="70">
        <v>5</v>
      </c>
      <c r="I35" s="70">
        <f t="shared" si="0"/>
        <v>30</v>
      </c>
      <c r="J35" s="190"/>
      <c r="K35" s="194"/>
    </row>
    <row r="36" spans="1:11" s="11" customFormat="1" ht="28.9" customHeight="1" x14ac:dyDescent="0.3">
      <c r="A36" s="192"/>
      <c r="B36" s="41" t="s">
        <v>43</v>
      </c>
      <c r="C36" s="72">
        <v>5</v>
      </c>
      <c r="D36" s="72">
        <v>4</v>
      </c>
      <c r="E36" s="70">
        <v>5</v>
      </c>
      <c r="F36" s="70">
        <v>4</v>
      </c>
      <c r="G36" s="70">
        <v>5</v>
      </c>
      <c r="H36" s="70">
        <v>4</v>
      </c>
      <c r="I36" s="70">
        <f t="shared" si="0"/>
        <v>27</v>
      </c>
      <c r="J36" s="190"/>
      <c r="K36" s="194"/>
    </row>
    <row r="37" spans="1:11" s="11" customFormat="1" ht="28.9" customHeight="1" x14ac:dyDescent="0.3">
      <c r="A37" s="192"/>
      <c r="B37" s="41" t="s">
        <v>44</v>
      </c>
      <c r="C37" s="72">
        <v>5</v>
      </c>
      <c r="D37" s="72">
        <v>4</v>
      </c>
      <c r="E37" s="70">
        <v>5</v>
      </c>
      <c r="F37" s="70">
        <v>5</v>
      </c>
      <c r="G37" s="70">
        <v>5</v>
      </c>
      <c r="H37" s="70">
        <v>5</v>
      </c>
      <c r="I37" s="70">
        <f t="shared" si="0"/>
        <v>29</v>
      </c>
      <c r="J37" s="190"/>
      <c r="K37" s="194"/>
    </row>
    <row r="38" spans="1:11" s="11" customFormat="1" ht="28.9" customHeight="1" x14ac:dyDescent="0.3">
      <c r="A38" s="192"/>
      <c r="B38" s="41" t="s">
        <v>45</v>
      </c>
      <c r="C38" s="72">
        <v>5</v>
      </c>
      <c r="D38" s="72">
        <v>5</v>
      </c>
      <c r="E38" s="70">
        <v>5</v>
      </c>
      <c r="F38" s="70">
        <v>5</v>
      </c>
      <c r="G38" s="70">
        <v>5</v>
      </c>
      <c r="H38" s="70">
        <v>5</v>
      </c>
      <c r="I38" s="70">
        <f t="shared" si="0"/>
        <v>30</v>
      </c>
      <c r="J38" s="190"/>
      <c r="K38" s="194"/>
    </row>
    <row r="39" spans="1:11" s="11" customFormat="1" ht="28.9" customHeight="1" x14ac:dyDescent="0.3">
      <c r="A39" s="188" t="s">
        <v>473</v>
      </c>
      <c r="B39" s="41" t="s">
        <v>106</v>
      </c>
      <c r="C39" s="70">
        <v>5</v>
      </c>
      <c r="D39" s="70">
        <v>5</v>
      </c>
      <c r="E39" s="70">
        <v>5</v>
      </c>
      <c r="F39" s="70">
        <v>5</v>
      </c>
      <c r="G39" s="70">
        <v>5</v>
      </c>
      <c r="H39" s="70">
        <v>5</v>
      </c>
      <c r="I39" s="70">
        <f t="shared" si="0"/>
        <v>30</v>
      </c>
      <c r="J39" s="189">
        <f>I39+I40+I41+I42+I43+I44+I45+I46+I47+I48</f>
        <v>283</v>
      </c>
      <c r="K39" s="191">
        <v>4</v>
      </c>
    </row>
    <row r="40" spans="1:11" s="11" customFormat="1" ht="28.9" customHeight="1" x14ac:dyDescent="0.3">
      <c r="A40" s="188"/>
      <c r="B40" s="41" t="s">
        <v>107</v>
      </c>
      <c r="C40" s="70">
        <v>5</v>
      </c>
      <c r="D40" s="70">
        <v>5</v>
      </c>
      <c r="E40" s="70">
        <v>5</v>
      </c>
      <c r="F40" s="70">
        <v>5</v>
      </c>
      <c r="G40" s="70">
        <v>5</v>
      </c>
      <c r="H40" s="70">
        <v>5</v>
      </c>
      <c r="I40" s="70">
        <f t="shared" si="0"/>
        <v>30</v>
      </c>
      <c r="J40" s="190"/>
      <c r="K40" s="191"/>
    </row>
    <row r="41" spans="1:11" s="11" customFormat="1" ht="28.9" customHeight="1" x14ac:dyDescent="0.3">
      <c r="A41" s="188"/>
      <c r="B41" s="41" t="s">
        <v>108</v>
      </c>
      <c r="C41" s="70">
        <v>5</v>
      </c>
      <c r="D41" s="70">
        <v>5</v>
      </c>
      <c r="E41" s="70">
        <v>5</v>
      </c>
      <c r="F41" s="70">
        <v>4</v>
      </c>
      <c r="G41" s="70">
        <v>4</v>
      </c>
      <c r="H41" s="70">
        <v>5</v>
      </c>
      <c r="I41" s="70">
        <f t="shared" si="0"/>
        <v>28</v>
      </c>
      <c r="J41" s="190"/>
      <c r="K41" s="191"/>
    </row>
    <row r="42" spans="1:11" s="11" customFormat="1" ht="28.9" customHeight="1" x14ac:dyDescent="0.3">
      <c r="A42" s="188"/>
      <c r="B42" s="41" t="s">
        <v>109</v>
      </c>
      <c r="C42" s="70">
        <v>4</v>
      </c>
      <c r="D42" s="70">
        <v>5</v>
      </c>
      <c r="E42" s="70">
        <v>4</v>
      </c>
      <c r="F42" s="70">
        <v>4</v>
      </c>
      <c r="G42" s="70">
        <v>5</v>
      </c>
      <c r="H42" s="70">
        <v>5</v>
      </c>
      <c r="I42" s="70">
        <f t="shared" si="0"/>
        <v>27</v>
      </c>
      <c r="J42" s="190"/>
      <c r="K42" s="191"/>
    </row>
    <row r="43" spans="1:11" s="11" customFormat="1" ht="28.9" customHeight="1" x14ac:dyDescent="0.3">
      <c r="A43" s="188"/>
      <c r="B43" s="41" t="s">
        <v>110</v>
      </c>
      <c r="C43" s="70">
        <v>5</v>
      </c>
      <c r="D43" s="70">
        <v>4</v>
      </c>
      <c r="E43" s="70">
        <v>4</v>
      </c>
      <c r="F43" s="70">
        <v>5</v>
      </c>
      <c r="G43" s="70">
        <v>4</v>
      </c>
      <c r="H43" s="70">
        <v>5</v>
      </c>
      <c r="I43" s="70">
        <f t="shared" si="0"/>
        <v>27</v>
      </c>
      <c r="J43" s="190"/>
      <c r="K43" s="191"/>
    </row>
    <row r="44" spans="1:11" s="11" customFormat="1" ht="28.9" customHeight="1" x14ac:dyDescent="0.3">
      <c r="A44" s="188"/>
      <c r="B44" s="41" t="s">
        <v>111</v>
      </c>
      <c r="C44" s="70">
        <v>5</v>
      </c>
      <c r="D44" s="70">
        <v>5</v>
      </c>
      <c r="E44" s="70">
        <v>5</v>
      </c>
      <c r="F44" s="70">
        <v>4</v>
      </c>
      <c r="G44" s="70">
        <v>5</v>
      </c>
      <c r="H44" s="70">
        <v>4</v>
      </c>
      <c r="I44" s="70">
        <f t="shared" si="0"/>
        <v>28</v>
      </c>
      <c r="J44" s="190"/>
      <c r="K44" s="191"/>
    </row>
    <row r="45" spans="1:11" s="11" customFormat="1" ht="28.9" customHeight="1" x14ac:dyDescent="0.3">
      <c r="A45" s="188"/>
      <c r="B45" s="41" t="s">
        <v>112</v>
      </c>
      <c r="C45" s="70">
        <v>5</v>
      </c>
      <c r="D45" s="70">
        <v>5</v>
      </c>
      <c r="E45" s="70">
        <v>4</v>
      </c>
      <c r="F45" s="70">
        <v>4</v>
      </c>
      <c r="G45" s="70">
        <v>5</v>
      </c>
      <c r="H45" s="70">
        <v>4</v>
      </c>
      <c r="I45" s="70">
        <f t="shared" si="0"/>
        <v>27</v>
      </c>
      <c r="J45" s="190"/>
      <c r="K45" s="191"/>
    </row>
    <row r="46" spans="1:11" s="11" customFormat="1" ht="28.9" customHeight="1" x14ac:dyDescent="0.3">
      <c r="A46" s="188"/>
      <c r="B46" s="41" t="s">
        <v>113</v>
      </c>
      <c r="C46" s="70">
        <v>5</v>
      </c>
      <c r="D46" s="70">
        <v>4</v>
      </c>
      <c r="E46" s="70">
        <v>5</v>
      </c>
      <c r="F46" s="70">
        <v>4</v>
      </c>
      <c r="G46" s="70">
        <v>5</v>
      </c>
      <c r="H46" s="70">
        <v>5</v>
      </c>
      <c r="I46" s="70">
        <f t="shared" si="0"/>
        <v>28</v>
      </c>
      <c r="J46" s="190"/>
      <c r="K46" s="191"/>
    </row>
    <row r="47" spans="1:11" s="11" customFormat="1" ht="28.9" customHeight="1" x14ac:dyDescent="0.3">
      <c r="A47" s="188"/>
      <c r="B47" s="41" t="s">
        <v>114</v>
      </c>
      <c r="C47" s="70">
        <v>5</v>
      </c>
      <c r="D47" s="70">
        <v>5</v>
      </c>
      <c r="E47" s="70">
        <v>5</v>
      </c>
      <c r="F47" s="70">
        <v>5</v>
      </c>
      <c r="G47" s="70">
        <v>5</v>
      </c>
      <c r="H47" s="70">
        <v>5</v>
      </c>
      <c r="I47" s="70">
        <f t="shared" si="0"/>
        <v>30</v>
      </c>
      <c r="J47" s="190"/>
      <c r="K47" s="191"/>
    </row>
    <row r="48" spans="1:11" s="11" customFormat="1" ht="28.9" customHeight="1" x14ac:dyDescent="0.3">
      <c r="A48" s="188"/>
      <c r="B48" s="41" t="s">
        <v>115</v>
      </c>
      <c r="C48" s="70">
        <v>5</v>
      </c>
      <c r="D48" s="70">
        <v>5</v>
      </c>
      <c r="E48" s="70">
        <v>4</v>
      </c>
      <c r="F48" s="70">
        <v>5</v>
      </c>
      <c r="G48" s="70">
        <v>4</v>
      </c>
      <c r="H48" s="70">
        <v>5</v>
      </c>
      <c r="I48" s="70">
        <f t="shared" si="0"/>
        <v>28</v>
      </c>
      <c r="J48" s="190"/>
      <c r="K48" s="191"/>
    </row>
    <row r="49" spans="1:11" s="11" customFormat="1" ht="28.9" customHeight="1" x14ac:dyDescent="0.3">
      <c r="A49" s="192" t="s">
        <v>474</v>
      </c>
      <c r="B49" s="41" t="s">
        <v>350</v>
      </c>
      <c r="C49" s="73">
        <v>5</v>
      </c>
      <c r="D49" s="70">
        <v>5</v>
      </c>
      <c r="E49" s="70">
        <v>5</v>
      </c>
      <c r="F49" s="70">
        <v>5</v>
      </c>
      <c r="G49" s="70">
        <v>5</v>
      </c>
      <c r="H49" s="70">
        <v>5</v>
      </c>
      <c r="I49" s="70">
        <f t="shared" si="0"/>
        <v>30</v>
      </c>
      <c r="J49" s="189">
        <f>I49+I50+I51+I52+I53+I54+I55+I56+I57+I58</f>
        <v>282</v>
      </c>
      <c r="K49" s="193">
        <v>5</v>
      </c>
    </row>
    <row r="50" spans="1:11" s="11" customFormat="1" ht="28.9" customHeight="1" x14ac:dyDescent="0.3">
      <c r="A50" s="192"/>
      <c r="B50" s="41" t="s">
        <v>353</v>
      </c>
      <c r="C50" s="70">
        <v>4</v>
      </c>
      <c r="D50" s="70">
        <v>4</v>
      </c>
      <c r="E50" s="70">
        <v>5</v>
      </c>
      <c r="F50" s="70">
        <v>5</v>
      </c>
      <c r="G50" s="70">
        <v>5</v>
      </c>
      <c r="H50" s="70">
        <v>4</v>
      </c>
      <c r="I50" s="70">
        <f t="shared" si="0"/>
        <v>27</v>
      </c>
      <c r="J50" s="190"/>
      <c r="K50" s="193"/>
    </row>
    <row r="51" spans="1:11" s="11" customFormat="1" ht="28.9" customHeight="1" x14ac:dyDescent="0.3">
      <c r="A51" s="192"/>
      <c r="B51" s="41" t="s">
        <v>351</v>
      </c>
      <c r="C51" s="70">
        <v>5</v>
      </c>
      <c r="D51" s="70">
        <v>4</v>
      </c>
      <c r="E51" s="70">
        <v>4</v>
      </c>
      <c r="F51" s="70">
        <v>4</v>
      </c>
      <c r="G51" s="70">
        <v>5</v>
      </c>
      <c r="H51" s="70">
        <v>5</v>
      </c>
      <c r="I51" s="70">
        <f t="shared" si="0"/>
        <v>27</v>
      </c>
      <c r="J51" s="190"/>
      <c r="K51" s="193"/>
    </row>
    <row r="52" spans="1:11" s="11" customFormat="1" ht="28.9" customHeight="1" x14ac:dyDescent="0.3">
      <c r="A52" s="192"/>
      <c r="B52" s="41" t="s">
        <v>349</v>
      </c>
      <c r="C52" s="70">
        <v>5</v>
      </c>
      <c r="D52" s="70">
        <v>4</v>
      </c>
      <c r="E52" s="70">
        <v>5</v>
      </c>
      <c r="F52" s="70">
        <v>4</v>
      </c>
      <c r="G52" s="70">
        <v>5</v>
      </c>
      <c r="H52" s="70">
        <v>5</v>
      </c>
      <c r="I52" s="70">
        <f t="shared" si="0"/>
        <v>28</v>
      </c>
      <c r="J52" s="190"/>
      <c r="K52" s="193"/>
    </row>
    <row r="53" spans="1:11" s="11" customFormat="1" ht="28.9" customHeight="1" x14ac:dyDescent="0.3">
      <c r="A53" s="192"/>
      <c r="B53" s="41" t="s">
        <v>347</v>
      </c>
      <c r="C53" s="70">
        <v>5</v>
      </c>
      <c r="D53" s="70">
        <v>5</v>
      </c>
      <c r="E53" s="70">
        <v>5</v>
      </c>
      <c r="F53" s="70">
        <v>5</v>
      </c>
      <c r="G53" s="70">
        <v>5</v>
      </c>
      <c r="H53" s="70">
        <v>5</v>
      </c>
      <c r="I53" s="70">
        <f t="shared" si="0"/>
        <v>30</v>
      </c>
      <c r="J53" s="190"/>
      <c r="K53" s="193"/>
    </row>
    <row r="54" spans="1:11" s="11" customFormat="1" ht="28.9" customHeight="1" x14ac:dyDescent="0.3">
      <c r="A54" s="192"/>
      <c r="B54" s="41" t="s">
        <v>354</v>
      </c>
      <c r="C54" s="70">
        <v>5</v>
      </c>
      <c r="D54" s="70">
        <v>5</v>
      </c>
      <c r="E54" s="70">
        <v>5</v>
      </c>
      <c r="F54" s="70">
        <v>5</v>
      </c>
      <c r="G54" s="70">
        <v>5</v>
      </c>
      <c r="H54" s="70">
        <v>5</v>
      </c>
      <c r="I54" s="70">
        <f t="shared" si="0"/>
        <v>30</v>
      </c>
      <c r="J54" s="190"/>
      <c r="K54" s="193"/>
    </row>
    <row r="55" spans="1:11" s="11" customFormat="1" ht="28.9" customHeight="1" x14ac:dyDescent="0.3">
      <c r="A55" s="192"/>
      <c r="B55" s="41" t="s">
        <v>355</v>
      </c>
      <c r="C55" s="70">
        <v>5</v>
      </c>
      <c r="D55" s="70">
        <v>4</v>
      </c>
      <c r="E55" s="70">
        <v>5</v>
      </c>
      <c r="F55" s="70">
        <v>3</v>
      </c>
      <c r="G55" s="70">
        <v>4</v>
      </c>
      <c r="H55" s="70">
        <v>4</v>
      </c>
      <c r="I55" s="70">
        <f t="shared" si="0"/>
        <v>25</v>
      </c>
      <c r="J55" s="190"/>
      <c r="K55" s="193"/>
    </row>
    <row r="56" spans="1:11" s="11" customFormat="1" ht="28.9" customHeight="1" x14ac:dyDescent="0.3">
      <c r="A56" s="192"/>
      <c r="B56" s="41" t="s">
        <v>346</v>
      </c>
      <c r="C56" s="70">
        <v>5</v>
      </c>
      <c r="D56" s="70">
        <v>5</v>
      </c>
      <c r="E56" s="70">
        <v>5</v>
      </c>
      <c r="F56" s="70">
        <v>3</v>
      </c>
      <c r="G56" s="70">
        <v>5</v>
      </c>
      <c r="H56" s="70">
        <v>5</v>
      </c>
      <c r="I56" s="70">
        <f t="shared" si="0"/>
        <v>28</v>
      </c>
      <c r="J56" s="190"/>
      <c r="K56" s="193"/>
    </row>
    <row r="57" spans="1:11" s="11" customFormat="1" ht="28.9" customHeight="1" x14ac:dyDescent="0.3">
      <c r="A57" s="192"/>
      <c r="B57" s="41" t="s">
        <v>348</v>
      </c>
      <c r="C57" s="70">
        <v>5</v>
      </c>
      <c r="D57" s="70">
        <v>4</v>
      </c>
      <c r="E57" s="70">
        <v>4</v>
      </c>
      <c r="F57" s="70">
        <v>5</v>
      </c>
      <c r="G57" s="70">
        <v>5</v>
      </c>
      <c r="H57" s="70">
        <v>5</v>
      </c>
      <c r="I57" s="70">
        <f t="shared" si="0"/>
        <v>28</v>
      </c>
      <c r="J57" s="190"/>
      <c r="K57" s="193"/>
    </row>
    <row r="58" spans="1:11" s="11" customFormat="1" ht="28.9" customHeight="1" x14ac:dyDescent="0.3">
      <c r="A58" s="192"/>
      <c r="B58" s="41" t="s">
        <v>352</v>
      </c>
      <c r="C58" s="70">
        <v>5</v>
      </c>
      <c r="D58" s="70">
        <v>5</v>
      </c>
      <c r="E58" s="70">
        <v>5</v>
      </c>
      <c r="F58" s="70">
        <v>4</v>
      </c>
      <c r="G58" s="70">
        <v>5</v>
      </c>
      <c r="H58" s="70">
        <v>5</v>
      </c>
      <c r="I58" s="70">
        <f t="shared" si="0"/>
        <v>29</v>
      </c>
      <c r="J58" s="190"/>
      <c r="K58" s="193"/>
    </row>
    <row r="59" spans="1:11" s="11" customFormat="1" ht="28.9" customHeight="1" x14ac:dyDescent="0.3">
      <c r="A59" s="195" t="s">
        <v>33</v>
      </c>
      <c r="B59" s="41" t="s">
        <v>276</v>
      </c>
      <c r="C59" s="70">
        <v>5</v>
      </c>
      <c r="D59" s="70">
        <v>4</v>
      </c>
      <c r="E59" s="70">
        <v>5</v>
      </c>
      <c r="F59" s="70">
        <v>5</v>
      </c>
      <c r="G59" s="70">
        <v>5</v>
      </c>
      <c r="H59" s="70">
        <v>4</v>
      </c>
      <c r="I59" s="70">
        <f t="shared" si="0"/>
        <v>28</v>
      </c>
      <c r="J59" s="189">
        <f>I59+I60+I61+I62+I63+I64+I65+I66+I67+I68</f>
        <v>279</v>
      </c>
      <c r="K59" s="193">
        <v>6</v>
      </c>
    </row>
    <row r="60" spans="1:11" s="11" customFormat="1" ht="28.9" customHeight="1" x14ac:dyDescent="0.3">
      <c r="A60" s="195"/>
      <c r="B60" s="41" t="s">
        <v>277</v>
      </c>
      <c r="C60" s="70">
        <v>5</v>
      </c>
      <c r="D60" s="70">
        <v>5</v>
      </c>
      <c r="E60" s="70">
        <v>5</v>
      </c>
      <c r="F60" s="70">
        <v>5</v>
      </c>
      <c r="G60" s="70">
        <v>5</v>
      </c>
      <c r="H60" s="70">
        <v>4</v>
      </c>
      <c r="I60" s="70">
        <f t="shared" si="0"/>
        <v>29</v>
      </c>
      <c r="J60" s="190"/>
      <c r="K60" s="193"/>
    </row>
    <row r="61" spans="1:11" s="11" customFormat="1" ht="28.9" customHeight="1" x14ac:dyDescent="0.3">
      <c r="A61" s="195"/>
      <c r="B61" s="41" t="s">
        <v>278</v>
      </c>
      <c r="C61" s="70">
        <v>4</v>
      </c>
      <c r="D61" s="70">
        <v>4</v>
      </c>
      <c r="E61" s="70">
        <v>5</v>
      </c>
      <c r="F61" s="70">
        <v>4</v>
      </c>
      <c r="G61" s="70">
        <v>5</v>
      </c>
      <c r="H61" s="70">
        <v>4</v>
      </c>
      <c r="I61" s="70">
        <f t="shared" si="0"/>
        <v>26</v>
      </c>
      <c r="J61" s="190"/>
      <c r="K61" s="193"/>
    </row>
    <row r="62" spans="1:11" s="11" customFormat="1" ht="28.9" customHeight="1" x14ac:dyDescent="0.3">
      <c r="A62" s="195"/>
      <c r="B62" s="41" t="s">
        <v>279</v>
      </c>
      <c r="C62" s="70">
        <v>4</v>
      </c>
      <c r="D62" s="70">
        <v>4</v>
      </c>
      <c r="E62" s="70">
        <v>5</v>
      </c>
      <c r="F62" s="70">
        <v>4</v>
      </c>
      <c r="G62" s="70">
        <v>5</v>
      </c>
      <c r="H62" s="70">
        <v>4</v>
      </c>
      <c r="I62" s="70">
        <f t="shared" si="0"/>
        <v>26</v>
      </c>
      <c r="J62" s="190"/>
      <c r="K62" s="193"/>
    </row>
    <row r="63" spans="1:11" s="11" customFormat="1" ht="28.9" customHeight="1" x14ac:dyDescent="0.3">
      <c r="A63" s="195"/>
      <c r="B63" s="41" t="s">
        <v>280</v>
      </c>
      <c r="C63" s="70">
        <v>5</v>
      </c>
      <c r="D63" s="70">
        <v>5</v>
      </c>
      <c r="E63" s="70">
        <v>5</v>
      </c>
      <c r="F63" s="70">
        <v>5</v>
      </c>
      <c r="G63" s="70">
        <v>5</v>
      </c>
      <c r="H63" s="70">
        <v>5</v>
      </c>
      <c r="I63" s="70">
        <f t="shared" si="0"/>
        <v>30</v>
      </c>
      <c r="J63" s="190"/>
      <c r="K63" s="193"/>
    </row>
    <row r="64" spans="1:11" s="11" customFormat="1" ht="28.9" customHeight="1" x14ac:dyDescent="0.3">
      <c r="A64" s="195"/>
      <c r="B64" s="41" t="s">
        <v>281</v>
      </c>
      <c r="C64" s="70">
        <v>5</v>
      </c>
      <c r="D64" s="70">
        <v>5</v>
      </c>
      <c r="E64" s="70">
        <v>5</v>
      </c>
      <c r="F64" s="70">
        <v>5</v>
      </c>
      <c r="G64" s="70">
        <v>5</v>
      </c>
      <c r="H64" s="70">
        <v>5</v>
      </c>
      <c r="I64" s="70">
        <f t="shared" si="0"/>
        <v>30</v>
      </c>
      <c r="J64" s="190"/>
      <c r="K64" s="193"/>
    </row>
    <row r="65" spans="1:11" s="11" customFormat="1" ht="28.9" customHeight="1" x14ac:dyDescent="0.3">
      <c r="A65" s="195"/>
      <c r="B65" s="41" t="s">
        <v>282</v>
      </c>
      <c r="C65" s="70">
        <v>4</v>
      </c>
      <c r="D65" s="70">
        <v>5</v>
      </c>
      <c r="E65" s="70">
        <v>4</v>
      </c>
      <c r="F65" s="70">
        <v>5</v>
      </c>
      <c r="G65" s="70">
        <v>4</v>
      </c>
      <c r="H65" s="70">
        <v>5</v>
      </c>
      <c r="I65" s="70">
        <f t="shared" si="0"/>
        <v>27</v>
      </c>
      <c r="J65" s="190"/>
      <c r="K65" s="193"/>
    </row>
    <row r="66" spans="1:11" s="11" customFormat="1" ht="28.9" customHeight="1" x14ac:dyDescent="0.3">
      <c r="A66" s="195"/>
      <c r="B66" s="41" t="s">
        <v>283</v>
      </c>
      <c r="C66" s="70">
        <v>5</v>
      </c>
      <c r="D66" s="70">
        <v>5</v>
      </c>
      <c r="E66" s="70">
        <v>4</v>
      </c>
      <c r="F66" s="70">
        <v>4</v>
      </c>
      <c r="G66" s="70">
        <v>5</v>
      </c>
      <c r="H66" s="70">
        <v>5</v>
      </c>
      <c r="I66" s="70">
        <f t="shared" si="0"/>
        <v>28</v>
      </c>
      <c r="J66" s="190"/>
      <c r="K66" s="193"/>
    </row>
    <row r="67" spans="1:11" s="11" customFormat="1" ht="28.9" customHeight="1" x14ac:dyDescent="0.3">
      <c r="A67" s="195"/>
      <c r="B67" s="41" t="s">
        <v>284</v>
      </c>
      <c r="C67" s="70">
        <v>4</v>
      </c>
      <c r="D67" s="70">
        <v>5</v>
      </c>
      <c r="E67" s="70">
        <v>4</v>
      </c>
      <c r="F67" s="70">
        <v>5</v>
      </c>
      <c r="G67" s="70">
        <v>4</v>
      </c>
      <c r="H67" s="70">
        <v>5</v>
      </c>
      <c r="I67" s="70">
        <f t="shared" si="0"/>
        <v>27</v>
      </c>
      <c r="J67" s="190"/>
      <c r="K67" s="193"/>
    </row>
    <row r="68" spans="1:11" s="11" customFormat="1" ht="28.9" customHeight="1" x14ac:dyDescent="0.3">
      <c r="A68" s="195"/>
      <c r="B68" s="41" t="s">
        <v>285</v>
      </c>
      <c r="C68" s="70">
        <v>5</v>
      </c>
      <c r="D68" s="70">
        <v>5</v>
      </c>
      <c r="E68" s="70">
        <v>4</v>
      </c>
      <c r="F68" s="70">
        <v>4</v>
      </c>
      <c r="G68" s="70">
        <v>5</v>
      </c>
      <c r="H68" s="70">
        <v>5</v>
      </c>
      <c r="I68" s="70">
        <f t="shared" si="0"/>
        <v>28</v>
      </c>
      <c r="J68" s="190"/>
      <c r="K68" s="193"/>
    </row>
    <row r="69" spans="1:11" s="11" customFormat="1" ht="28.9" customHeight="1" x14ac:dyDescent="0.3">
      <c r="A69" s="195" t="s">
        <v>475</v>
      </c>
      <c r="B69" s="41" t="s">
        <v>86</v>
      </c>
      <c r="C69" s="72">
        <v>4</v>
      </c>
      <c r="D69" s="72">
        <v>5</v>
      </c>
      <c r="E69" s="70">
        <v>5</v>
      </c>
      <c r="F69" s="70">
        <v>5</v>
      </c>
      <c r="G69" s="70">
        <v>5</v>
      </c>
      <c r="H69" s="70">
        <v>4</v>
      </c>
      <c r="I69" s="70">
        <f t="shared" si="0"/>
        <v>28</v>
      </c>
      <c r="J69" s="189">
        <f>I69+I70+I71+I72+I73+I74+I75+I76+I77+I78</f>
        <v>278</v>
      </c>
      <c r="K69" s="193">
        <v>7</v>
      </c>
    </row>
    <row r="70" spans="1:11" s="11" customFormat="1" ht="28.9" customHeight="1" x14ac:dyDescent="0.3">
      <c r="A70" s="195"/>
      <c r="B70" s="41" t="s">
        <v>87</v>
      </c>
      <c r="C70" s="72">
        <v>5</v>
      </c>
      <c r="D70" s="72">
        <v>5</v>
      </c>
      <c r="E70" s="70">
        <v>5</v>
      </c>
      <c r="F70" s="70">
        <v>5</v>
      </c>
      <c r="G70" s="70">
        <v>5</v>
      </c>
      <c r="H70" s="70">
        <v>5</v>
      </c>
      <c r="I70" s="70">
        <f t="shared" si="0"/>
        <v>30</v>
      </c>
      <c r="J70" s="190"/>
      <c r="K70" s="193"/>
    </row>
    <row r="71" spans="1:11" s="11" customFormat="1" ht="28.9" customHeight="1" x14ac:dyDescent="0.3">
      <c r="A71" s="195"/>
      <c r="B71" s="41" t="s">
        <v>88</v>
      </c>
      <c r="C71" s="72">
        <v>5</v>
      </c>
      <c r="D71" s="72">
        <v>4</v>
      </c>
      <c r="E71" s="70">
        <v>5</v>
      </c>
      <c r="F71" s="70">
        <v>5</v>
      </c>
      <c r="G71" s="70">
        <v>5</v>
      </c>
      <c r="H71" s="70">
        <v>5</v>
      </c>
      <c r="I71" s="70">
        <f t="shared" si="0"/>
        <v>29</v>
      </c>
      <c r="J71" s="190"/>
      <c r="K71" s="193"/>
    </row>
    <row r="72" spans="1:11" s="11" customFormat="1" ht="28.9" customHeight="1" x14ac:dyDescent="0.3">
      <c r="A72" s="195"/>
      <c r="B72" s="41" t="s">
        <v>89</v>
      </c>
      <c r="C72" s="72">
        <v>5</v>
      </c>
      <c r="D72" s="72">
        <v>4</v>
      </c>
      <c r="E72" s="70">
        <v>5</v>
      </c>
      <c r="F72" s="70">
        <v>5</v>
      </c>
      <c r="G72" s="70">
        <v>5</v>
      </c>
      <c r="H72" s="70">
        <v>4</v>
      </c>
      <c r="I72" s="70">
        <f t="shared" si="0"/>
        <v>28</v>
      </c>
      <c r="J72" s="190"/>
      <c r="K72" s="193"/>
    </row>
    <row r="73" spans="1:11" s="11" customFormat="1" ht="28.9" customHeight="1" x14ac:dyDescent="0.3">
      <c r="A73" s="195"/>
      <c r="B73" s="41" t="s">
        <v>90</v>
      </c>
      <c r="C73" s="72">
        <v>4</v>
      </c>
      <c r="D73" s="72">
        <v>4</v>
      </c>
      <c r="E73" s="70">
        <v>5</v>
      </c>
      <c r="F73" s="70">
        <v>5</v>
      </c>
      <c r="G73" s="70">
        <v>5</v>
      </c>
      <c r="H73" s="70">
        <v>4</v>
      </c>
      <c r="I73" s="70">
        <f t="shared" ref="I73:I136" si="1">C73+D73+E73+F73+G73+H73</f>
        <v>27</v>
      </c>
      <c r="J73" s="190"/>
      <c r="K73" s="193"/>
    </row>
    <row r="74" spans="1:11" s="11" customFormat="1" ht="28.9" customHeight="1" x14ac:dyDescent="0.3">
      <c r="A74" s="195"/>
      <c r="B74" s="41" t="s">
        <v>91</v>
      </c>
      <c r="C74" s="72">
        <v>4</v>
      </c>
      <c r="D74" s="72">
        <v>4</v>
      </c>
      <c r="E74" s="70">
        <v>4</v>
      </c>
      <c r="F74" s="70">
        <v>4</v>
      </c>
      <c r="G74" s="70">
        <v>5</v>
      </c>
      <c r="H74" s="70">
        <v>4</v>
      </c>
      <c r="I74" s="70">
        <f t="shared" si="1"/>
        <v>25</v>
      </c>
      <c r="J74" s="190"/>
      <c r="K74" s="193"/>
    </row>
    <row r="75" spans="1:11" s="11" customFormat="1" ht="28.9" customHeight="1" x14ac:dyDescent="0.3">
      <c r="A75" s="195"/>
      <c r="B75" s="41" t="s">
        <v>92</v>
      </c>
      <c r="C75" s="72">
        <v>5</v>
      </c>
      <c r="D75" s="72">
        <v>4</v>
      </c>
      <c r="E75" s="70">
        <v>4</v>
      </c>
      <c r="F75" s="70">
        <v>5</v>
      </c>
      <c r="G75" s="70">
        <v>5</v>
      </c>
      <c r="H75" s="70">
        <v>4</v>
      </c>
      <c r="I75" s="70">
        <f t="shared" si="1"/>
        <v>27</v>
      </c>
      <c r="J75" s="190"/>
      <c r="K75" s="193"/>
    </row>
    <row r="76" spans="1:11" s="11" customFormat="1" ht="28.9" customHeight="1" x14ac:dyDescent="0.3">
      <c r="A76" s="195"/>
      <c r="B76" s="41" t="s">
        <v>93</v>
      </c>
      <c r="C76" s="72">
        <v>5</v>
      </c>
      <c r="D76" s="72">
        <v>4</v>
      </c>
      <c r="E76" s="72">
        <v>4</v>
      </c>
      <c r="F76" s="72">
        <v>5</v>
      </c>
      <c r="G76" s="72">
        <v>5</v>
      </c>
      <c r="H76" s="72">
        <v>4</v>
      </c>
      <c r="I76" s="70">
        <f t="shared" si="1"/>
        <v>27</v>
      </c>
      <c r="J76" s="190"/>
      <c r="K76" s="193"/>
    </row>
    <row r="77" spans="1:11" s="11" customFormat="1" ht="28.9" customHeight="1" x14ac:dyDescent="0.3">
      <c r="A77" s="195"/>
      <c r="B77" s="41" t="s">
        <v>94</v>
      </c>
      <c r="C77" s="72">
        <v>4</v>
      </c>
      <c r="D77" s="72">
        <v>4</v>
      </c>
      <c r="E77" s="70">
        <v>5</v>
      </c>
      <c r="F77" s="70">
        <v>5</v>
      </c>
      <c r="G77" s="70">
        <v>5</v>
      </c>
      <c r="H77" s="70">
        <v>5</v>
      </c>
      <c r="I77" s="70">
        <f t="shared" si="1"/>
        <v>28</v>
      </c>
      <c r="J77" s="190"/>
      <c r="K77" s="193"/>
    </row>
    <row r="78" spans="1:11" s="11" customFormat="1" ht="28.9" customHeight="1" x14ac:dyDescent="0.3">
      <c r="A78" s="195"/>
      <c r="B78" s="41" t="s">
        <v>95</v>
      </c>
      <c r="C78" s="72">
        <v>5</v>
      </c>
      <c r="D78" s="72">
        <v>5</v>
      </c>
      <c r="E78" s="70">
        <v>4</v>
      </c>
      <c r="F78" s="70">
        <v>5</v>
      </c>
      <c r="G78" s="70">
        <v>5</v>
      </c>
      <c r="H78" s="70">
        <v>5</v>
      </c>
      <c r="I78" s="70">
        <f t="shared" si="1"/>
        <v>29</v>
      </c>
      <c r="J78" s="190"/>
      <c r="K78" s="193"/>
    </row>
    <row r="79" spans="1:11" s="11" customFormat="1" ht="28.9" customHeight="1" x14ac:dyDescent="0.3">
      <c r="A79" s="188" t="s">
        <v>476</v>
      </c>
      <c r="B79" s="41" t="s">
        <v>76</v>
      </c>
      <c r="C79" s="70">
        <v>5</v>
      </c>
      <c r="D79" s="70">
        <v>4</v>
      </c>
      <c r="E79" s="70">
        <v>5</v>
      </c>
      <c r="F79" s="70">
        <v>5</v>
      </c>
      <c r="G79" s="70">
        <v>5</v>
      </c>
      <c r="H79" s="70">
        <v>5</v>
      </c>
      <c r="I79" s="70">
        <f t="shared" si="1"/>
        <v>29</v>
      </c>
      <c r="J79" s="189">
        <f>I79+I80+I81+I82+I83+I84+I85+I86+I87+I88</f>
        <v>278</v>
      </c>
      <c r="K79" s="191">
        <v>7</v>
      </c>
    </row>
    <row r="80" spans="1:11" s="11" customFormat="1" ht="28.9" customHeight="1" x14ac:dyDescent="0.3">
      <c r="A80" s="188"/>
      <c r="B80" s="41" t="s">
        <v>77</v>
      </c>
      <c r="C80" s="70">
        <v>4</v>
      </c>
      <c r="D80" s="70">
        <v>5</v>
      </c>
      <c r="E80" s="70">
        <v>4</v>
      </c>
      <c r="F80" s="70">
        <v>5</v>
      </c>
      <c r="G80" s="70">
        <v>5</v>
      </c>
      <c r="H80" s="70">
        <v>4</v>
      </c>
      <c r="I80" s="70">
        <f t="shared" si="1"/>
        <v>27</v>
      </c>
      <c r="J80" s="190"/>
      <c r="K80" s="191"/>
    </row>
    <row r="81" spans="1:11" s="11" customFormat="1" ht="28.9" customHeight="1" x14ac:dyDescent="0.3">
      <c r="A81" s="188"/>
      <c r="B81" s="41" t="s">
        <v>78</v>
      </c>
      <c r="C81" s="70">
        <v>5</v>
      </c>
      <c r="D81" s="70">
        <v>5</v>
      </c>
      <c r="E81" s="70">
        <v>5</v>
      </c>
      <c r="F81" s="70">
        <v>5</v>
      </c>
      <c r="G81" s="70">
        <v>5</v>
      </c>
      <c r="H81" s="70">
        <v>5</v>
      </c>
      <c r="I81" s="70">
        <f t="shared" si="1"/>
        <v>30</v>
      </c>
      <c r="J81" s="190"/>
      <c r="K81" s="191"/>
    </row>
    <row r="82" spans="1:11" s="11" customFormat="1" ht="28.9" customHeight="1" x14ac:dyDescent="0.3">
      <c r="A82" s="188"/>
      <c r="B82" s="41" t="s">
        <v>79</v>
      </c>
      <c r="C82" s="70">
        <v>4</v>
      </c>
      <c r="D82" s="70">
        <v>4</v>
      </c>
      <c r="E82" s="70">
        <v>5</v>
      </c>
      <c r="F82" s="70">
        <v>4</v>
      </c>
      <c r="G82" s="70">
        <v>5</v>
      </c>
      <c r="H82" s="70">
        <v>5</v>
      </c>
      <c r="I82" s="70">
        <f t="shared" si="1"/>
        <v>27</v>
      </c>
      <c r="J82" s="190"/>
      <c r="K82" s="191"/>
    </row>
    <row r="83" spans="1:11" s="11" customFormat="1" ht="28.9" customHeight="1" x14ac:dyDescent="0.3">
      <c r="A83" s="188"/>
      <c r="B83" s="41" t="s">
        <v>80</v>
      </c>
      <c r="C83" s="70">
        <v>5</v>
      </c>
      <c r="D83" s="70">
        <v>5</v>
      </c>
      <c r="E83" s="70">
        <v>4</v>
      </c>
      <c r="F83" s="70">
        <v>4</v>
      </c>
      <c r="G83" s="70">
        <v>5</v>
      </c>
      <c r="H83" s="70">
        <v>4</v>
      </c>
      <c r="I83" s="70">
        <f t="shared" si="1"/>
        <v>27</v>
      </c>
      <c r="J83" s="190"/>
      <c r="K83" s="191"/>
    </row>
    <row r="84" spans="1:11" s="11" customFormat="1" ht="28.9" customHeight="1" x14ac:dyDescent="0.3">
      <c r="A84" s="188"/>
      <c r="B84" s="41" t="s">
        <v>81</v>
      </c>
      <c r="C84" s="70">
        <v>4</v>
      </c>
      <c r="D84" s="70">
        <v>4</v>
      </c>
      <c r="E84" s="70">
        <v>4</v>
      </c>
      <c r="F84" s="70">
        <v>4</v>
      </c>
      <c r="G84" s="70">
        <v>4</v>
      </c>
      <c r="H84" s="70">
        <v>3</v>
      </c>
      <c r="I84" s="70">
        <f t="shared" si="1"/>
        <v>23</v>
      </c>
      <c r="J84" s="190"/>
      <c r="K84" s="191"/>
    </row>
    <row r="85" spans="1:11" s="11" customFormat="1" ht="28.9" customHeight="1" x14ac:dyDescent="0.3">
      <c r="A85" s="188"/>
      <c r="B85" s="41" t="s">
        <v>82</v>
      </c>
      <c r="C85" s="70">
        <v>5</v>
      </c>
      <c r="D85" s="70">
        <v>5</v>
      </c>
      <c r="E85" s="70">
        <v>5</v>
      </c>
      <c r="F85" s="70">
        <v>5</v>
      </c>
      <c r="G85" s="70">
        <v>5</v>
      </c>
      <c r="H85" s="70">
        <v>5</v>
      </c>
      <c r="I85" s="70">
        <f t="shared" si="1"/>
        <v>30</v>
      </c>
      <c r="J85" s="190"/>
      <c r="K85" s="191"/>
    </row>
    <row r="86" spans="1:11" s="11" customFormat="1" ht="28.9" customHeight="1" x14ac:dyDescent="0.3">
      <c r="A86" s="188"/>
      <c r="B86" s="41" t="s">
        <v>83</v>
      </c>
      <c r="C86" s="70">
        <v>4</v>
      </c>
      <c r="D86" s="70">
        <v>4</v>
      </c>
      <c r="E86" s="70">
        <v>3</v>
      </c>
      <c r="F86" s="70">
        <v>4</v>
      </c>
      <c r="G86" s="70">
        <v>5</v>
      </c>
      <c r="H86" s="70">
        <v>5</v>
      </c>
      <c r="I86" s="70">
        <f t="shared" si="1"/>
        <v>25</v>
      </c>
      <c r="J86" s="190"/>
      <c r="K86" s="191"/>
    </row>
    <row r="87" spans="1:11" s="11" customFormat="1" ht="28.9" customHeight="1" x14ac:dyDescent="0.3">
      <c r="A87" s="188"/>
      <c r="B87" s="41" t="s">
        <v>84</v>
      </c>
      <c r="C87" s="70">
        <v>5</v>
      </c>
      <c r="D87" s="70">
        <v>5</v>
      </c>
      <c r="E87" s="70">
        <v>5</v>
      </c>
      <c r="F87" s="70">
        <v>5</v>
      </c>
      <c r="G87" s="70">
        <v>5</v>
      </c>
      <c r="H87" s="70">
        <v>5</v>
      </c>
      <c r="I87" s="70">
        <f t="shared" si="1"/>
        <v>30</v>
      </c>
      <c r="J87" s="190"/>
      <c r="K87" s="191"/>
    </row>
    <row r="88" spans="1:11" s="11" customFormat="1" ht="28.9" customHeight="1" x14ac:dyDescent="0.3">
      <c r="A88" s="188"/>
      <c r="B88" s="41" t="s">
        <v>85</v>
      </c>
      <c r="C88" s="70">
        <v>5</v>
      </c>
      <c r="D88" s="70">
        <v>5</v>
      </c>
      <c r="E88" s="70">
        <v>5</v>
      </c>
      <c r="F88" s="70">
        <v>5</v>
      </c>
      <c r="G88" s="70">
        <v>5</v>
      </c>
      <c r="H88" s="70">
        <v>5</v>
      </c>
      <c r="I88" s="70">
        <f t="shared" si="1"/>
        <v>30</v>
      </c>
      <c r="J88" s="190"/>
      <c r="K88" s="191"/>
    </row>
    <row r="89" spans="1:11" s="11" customFormat="1" ht="28.5" customHeight="1" x14ac:dyDescent="0.3">
      <c r="A89" s="192" t="s">
        <v>477</v>
      </c>
      <c r="B89" s="41" t="s">
        <v>152</v>
      </c>
      <c r="C89" s="70">
        <v>4</v>
      </c>
      <c r="D89" s="70">
        <v>4</v>
      </c>
      <c r="E89" s="70">
        <v>5</v>
      </c>
      <c r="F89" s="70">
        <v>5</v>
      </c>
      <c r="G89" s="70">
        <v>5</v>
      </c>
      <c r="H89" s="70">
        <v>5</v>
      </c>
      <c r="I89" s="70">
        <f t="shared" si="1"/>
        <v>28</v>
      </c>
      <c r="J89" s="189">
        <f>I89+I90+I91+I92+I93+I94+I95+I96+I97+I98</f>
        <v>277</v>
      </c>
      <c r="K89" s="194">
        <v>9</v>
      </c>
    </row>
    <row r="90" spans="1:11" s="11" customFormat="1" ht="28.9" customHeight="1" x14ac:dyDescent="0.3">
      <c r="A90" s="192"/>
      <c r="B90" s="41" t="s">
        <v>153</v>
      </c>
      <c r="C90" s="70">
        <v>5</v>
      </c>
      <c r="D90" s="70">
        <v>5</v>
      </c>
      <c r="E90" s="70">
        <v>5</v>
      </c>
      <c r="F90" s="70">
        <v>5</v>
      </c>
      <c r="G90" s="70">
        <v>5</v>
      </c>
      <c r="H90" s="70">
        <v>5</v>
      </c>
      <c r="I90" s="70">
        <f t="shared" si="1"/>
        <v>30</v>
      </c>
      <c r="J90" s="190"/>
      <c r="K90" s="194"/>
    </row>
    <row r="91" spans="1:11" s="11" customFormat="1" ht="28.9" customHeight="1" x14ac:dyDescent="0.3">
      <c r="A91" s="192"/>
      <c r="B91" s="41" t="s">
        <v>154</v>
      </c>
      <c r="C91" s="70">
        <v>5</v>
      </c>
      <c r="D91" s="70">
        <v>5</v>
      </c>
      <c r="E91" s="70">
        <v>5</v>
      </c>
      <c r="F91" s="70">
        <v>5</v>
      </c>
      <c r="G91" s="70">
        <v>5</v>
      </c>
      <c r="H91" s="70">
        <v>5</v>
      </c>
      <c r="I91" s="70">
        <f t="shared" si="1"/>
        <v>30</v>
      </c>
      <c r="J91" s="190"/>
      <c r="K91" s="194"/>
    </row>
    <row r="92" spans="1:11" s="11" customFormat="1" ht="28.9" customHeight="1" x14ac:dyDescent="0.3">
      <c r="A92" s="192"/>
      <c r="B92" s="41" t="s">
        <v>155</v>
      </c>
      <c r="C92" s="70">
        <v>4</v>
      </c>
      <c r="D92" s="70">
        <v>4</v>
      </c>
      <c r="E92" s="70">
        <v>4</v>
      </c>
      <c r="F92" s="70">
        <v>4</v>
      </c>
      <c r="G92" s="70">
        <v>5</v>
      </c>
      <c r="H92" s="70">
        <v>5</v>
      </c>
      <c r="I92" s="70">
        <f t="shared" si="1"/>
        <v>26</v>
      </c>
      <c r="J92" s="190"/>
      <c r="K92" s="194"/>
    </row>
    <row r="93" spans="1:11" s="11" customFormat="1" ht="28.9" customHeight="1" x14ac:dyDescent="0.3">
      <c r="A93" s="192"/>
      <c r="B93" s="41" t="s">
        <v>156</v>
      </c>
      <c r="C93" s="70">
        <v>5</v>
      </c>
      <c r="D93" s="70">
        <v>4</v>
      </c>
      <c r="E93" s="70">
        <v>5</v>
      </c>
      <c r="F93" s="70">
        <v>4</v>
      </c>
      <c r="G93" s="70">
        <v>5</v>
      </c>
      <c r="H93" s="70">
        <v>5</v>
      </c>
      <c r="I93" s="70">
        <f t="shared" si="1"/>
        <v>28</v>
      </c>
      <c r="J93" s="190"/>
      <c r="K93" s="194"/>
    </row>
    <row r="94" spans="1:11" s="11" customFormat="1" ht="28.9" customHeight="1" x14ac:dyDescent="0.3">
      <c r="A94" s="192"/>
      <c r="B94" s="41" t="s">
        <v>157</v>
      </c>
      <c r="C94" s="70">
        <v>5</v>
      </c>
      <c r="D94" s="70">
        <v>4</v>
      </c>
      <c r="E94" s="70">
        <v>5</v>
      </c>
      <c r="F94" s="70">
        <v>5</v>
      </c>
      <c r="G94" s="70">
        <v>5</v>
      </c>
      <c r="H94" s="70">
        <v>4</v>
      </c>
      <c r="I94" s="70">
        <f t="shared" si="1"/>
        <v>28</v>
      </c>
      <c r="J94" s="190"/>
      <c r="K94" s="194"/>
    </row>
    <row r="95" spans="1:11" s="11" customFormat="1" ht="28.9" customHeight="1" x14ac:dyDescent="0.3">
      <c r="A95" s="192"/>
      <c r="B95" s="41" t="s">
        <v>158</v>
      </c>
      <c r="C95" s="70">
        <v>4</v>
      </c>
      <c r="D95" s="70">
        <v>4</v>
      </c>
      <c r="E95" s="70">
        <v>5</v>
      </c>
      <c r="F95" s="70">
        <v>4</v>
      </c>
      <c r="G95" s="70">
        <v>5</v>
      </c>
      <c r="H95" s="70">
        <v>4</v>
      </c>
      <c r="I95" s="70">
        <f t="shared" si="1"/>
        <v>26</v>
      </c>
      <c r="J95" s="190"/>
      <c r="K95" s="194"/>
    </row>
    <row r="96" spans="1:11" s="11" customFormat="1" ht="28.9" customHeight="1" x14ac:dyDescent="0.3">
      <c r="A96" s="192"/>
      <c r="B96" s="41" t="s">
        <v>159</v>
      </c>
      <c r="C96" s="70">
        <v>4</v>
      </c>
      <c r="D96" s="70">
        <v>5</v>
      </c>
      <c r="E96" s="70">
        <v>5</v>
      </c>
      <c r="F96" s="70">
        <v>4</v>
      </c>
      <c r="G96" s="70">
        <v>5</v>
      </c>
      <c r="H96" s="70">
        <v>4</v>
      </c>
      <c r="I96" s="70">
        <f t="shared" si="1"/>
        <v>27</v>
      </c>
      <c r="J96" s="190"/>
      <c r="K96" s="194"/>
    </row>
    <row r="97" spans="1:11" s="11" customFormat="1" ht="28.9" customHeight="1" x14ac:dyDescent="0.3">
      <c r="A97" s="192"/>
      <c r="B97" s="41" t="s">
        <v>160</v>
      </c>
      <c r="C97" s="70">
        <v>4</v>
      </c>
      <c r="D97" s="70">
        <v>4</v>
      </c>
      <c r="E97" s="70">
        <v>5</v>
      </c>
      <c r="F97" s="70">
        <v>5</v>
      </c>
      <c r="G97" s="70">
        <v>5</v>
      </c>
      <c r="H97" s="70">
        <v>4</v>
      </c>
      <c r="I97" s="70">
        <f t="shared" si="1"/>
        <v>27</v>
      </c>
      <c r="J97" s="190"/>
      <c r="K97" s="194"/>
    </row>
    <row r="98" spans="1:11" s="11" customFormat="1" ht="28.9" customHeight="1" x14ac:dyDescent="0.3">
      <c r="A98" s="192"/>
      <c r="B98" s="41" t="s">
        <v>161</v>
      </c>
      <c r="C98" s="70">
        <v>4</v>
      </c>
      <c r="D98" s="70">
        <v>4</v>
      </c>
      <c r="E98" s="70">
        <v>5</v>
      </c>
      <c r="F98" s="70">
        <v>5</v>
      </c>
      <c r="G98" s="70">
        <v>5</v>
      </c>
      <c r="H98" s="70">
        <v>4</v>
      </c>
      <c r="I98" s="70">
        <f t="shared" si="1"/>
        <v>27</v>
      </c>
      <c r="J98" s="190"/>
      <c r="K98" s="194"/>
    </row>
    <row r="99" spans="1:11" s="11" customFormat="1" ht="28.9" customHeight="1" x14ac:dyDescent="0.3">
      <c r="A99" s="195" t="s">
        <v>32</v>
      </c>
      <c r="B99" s="41" t="s">
        <v>172</v>
      </c>
      <c r="C99" s="70">
        <v>4</v>
      </c>
      <c r="D99" s="70">
        <v>4</v>
      </c>
      <c r="E99" s="70">
        <v>4</v>
      </c>
      <c r="F99" s="70">
        <v>3</v>
      </c>
      <c r="G99" s="70">
        <v>5</v>
      </c>
      <c r="H99" s="70">
        <v>4</v>
      </c>
      <c r="I99" s="70">
        <f t="shared" si="1"/>
        <v>24</v>
      </c>
      <c r="J99" s="189">
        <f>I99+I100+I101+I102+I103+I104+I105+I106+I107+I108</f>
        <v>276</v>
      </c>
      <c r="K99" s="193">
        <v>10</v>
      </c>
    </row>
    <row r="100" spans="1:11" s="11" customFormat="1" ht="28.9" customHeight="1" x14ac:dyDescent="0.3">
      <c r="A100" s="195"/>
      <c r="B100" s="41" t="s">
        <v>173</v>
      </c>
      <c r="C100" s="70">
        <v>5</v>
      </c>
      <c r="D100" s="70">
        <v>5</v>
      </c>
      <c r="E100" s="70">
        <v>5</v>
      </c>
      <c r="F100" s="70">
        <v>5</v>
      </c>
      <c r="G100" s="70">
        <v>4</v>
      </c>
      <c r="H100" s="70">
        <v>5</v>
      </c>
      <c r="I100" s="70">
        <f t="shared" si="1"/>
        <v>29</v>
      </c>
      <c r="J100" s="190"/>
      <c r="K100" s="193"/>
    </row>
    <row r="101" spans="1:11" s="11" customFormat="1" ht="28.9" customHeight="1" x14ac:dyDescent="0.3">
      <c r="A101" s="195"/>
      <c r="B101" s="41" t="s">
        <v>174</v>
      </c>
      <c r="C101" s="70">
        <v>4</v>
      </c>
      <c r="D101" s="70">
        <v>4</v>
      </c>
      <c r="E101" s="70">
        <v>4</v>
      </c>
      <c r="F101" s="70">
        <v>5</v>
      </c>
      <c r="G101" s="70">
        <v>5</v>
      </c>
      <c r="H101" s="70">
        <v>5</v>
      </c>
      <c r="I101" s="70">
        <f t="shared" si="1"/>
        <v>27</v>
      </c>
      <c r="J101" s="190"/>
      <c r="K101" s="193"/>
    </row>
    <row r="102" spans="1:11" s="11" customFormat="1" ht="28.9" customHeight="1" x14ac:dyDescent="0.3">
      <c r="A102" s="195"/>
      <c r="B102" s="41" t="s">
        <v>175</v>
      </c>
      <c r="C102" s="70">
        <v>5</v>
      </c>
      <c r="D102" s="70">
        <v>4</v>
      </c>
      <c r="E102" s="70">
        <v>5</v>
      </c>
      <c r="F102" s="70">
        <v>5</v>
      </c>
      <c r="G102" s="70">
        <v>4</v>
      </c>
      <c r="H102" s="70">
        <v>5</v>
      </c>
      <c r="I102" s="70">
        <f t="shared" si="1"/>
        <v>28</v>
      </c>
      <c r="J102" s="190"/>
      <c r="K102" s="193"/>
    </row>
    <row r="103" spans="1:11" s="11" customFormat="1" ht="28.9" customHeight="1" x14ac:dyDescent="0.3">
      <c r="A103" s="195"/>
      <c r="B103" s="41" t="s">
        <v>4</v>
      </c>
      <c r="C103" s="70">
        <v>5</v>
      </c>
      <c r="D103" s="70">
        <v>4</v>
      </c>
      <c r="E103" s="70">
        <v>5</v>
      </c>
      <c r="F103" s="70">
        <v>4</v>
      </c>
      <c r="G103" s="70">
        <v>5</v>
      </c>
      <c r="H103" s="70">
        <v>5</v>
      </c>
      <c r="I103" s="70">
        <f t="shared" si="1"/>
        <v>28</v>
      </c>
      <c r="J103" s="190"/>
      <c r="K103" s="193"/>
    </row>
    <row r="104" spans="1:11" s="11" customFormat="1" ht="28.9" customHeight="1" x14ac:dyDescent="0.3">
      <c r="A104" s="195"/>
      <c r="B104" s="41" t="s">
        <v>176</v>
      </c>
      <c r="C104" s="70">
        <v>4</v>
      </c>
      <c r="D104" s="70">
        <v>4</v>
      </c>
      <c r="E104" s="70">
        <v>5</v>
      </c>
      <c r="F104" s="70">
        <v>5</v>
      </c>
      <c r="G104" s="70">
        <v>5</v>
      </c>
      <c r="H104" s="70">
        <v>5</v>
      </c>
      <c r="I104" s="70">
        <f t="shared" si="1"/>
        <v>28</v>
      </c>
      <c r="J104" s="190"/>
      <c r="K104" s="193"/>
    </row>
    <row r="105" spans="1:11" s="11" customFormat="1" ht="28.9" customHeight="1" x14ac:dyDescent="0.3">
      <c r="A105" s="195"/>
      <c r="B105" s="41" t="s">
        <v>177</v>
      </c>
      <c r="C105" s="70">
        <v>5</v>
      </c>
      <c r="D105" s="70">
        <v>5</v>
      </c>
      <c r="E105" s="70">
        <v>5</v>
      </c>
      <c r="F105" s="70">
        <v>5</v>
      </c>
      <c r="G105" s="70">
        <v>5</v>
      </c>
      <c r="H105" s="70">
        <v>5</v>
      </c>
      <c r="I105" s="70">
        <f t="shared" si="1"/>
        <v>30</v>
      </c>
      <c r="J105" s="190"/>
      <c r="K105" s="193"/>
    </row>
    <row r="106" spans="1:11" s="11" customFormat="1" ht="28.9" customHeight="1" x14ac:dyDescent="0.3">
      <c r="A106" s="195"/>
      <c r="B106" s="41" t="s">
        <v>178</v>
      </c>
      <c r="C106" s="70">
        <v>5</v>
      </c>
      <c r="D106" s="70">
        <v>4</v>
      </c>
      <c r="E106" s="70">
        <v>4</v>
      </c>
      <c r="F106" s="70">
        <v>4</v>
      </c>
      <c r="G106" s="70">
        <v>4</v>
      </c>
      <c r="H106" s="70">
        <v>4</v>
      </c>
      <c r="I106" s="70">
        <f t="shared" si="1"/>
        <v>25</v>
      </c>
      <c r="J106" s="190"/>
      <c r="K106" s="193"/>
    </row>
    <row r="107" spans="1:11" s="11" customFormat="1" ht="28.9" customHeight="1" x14ac:dyDescent="0.3">
      <c r="A107" s="195"/>
      <c r="B107" s="41" t="s">
        <v>179</v>
      </c>
      <c r="C107" s="70">
        <v>5</v>
      </c>
      <c r="D107" s="70">
        <v>4</v>
      </c>
      <c r="E107" s="70">
        <v>5</v>
      </c>
      <c r="F107" s="70">
        <v>5</v>
      </c>
      <c r="G107" s="70">
        <v>5</v>
      </c>
      <c r="H107" s="70">
        <v>5</v>
      </c>
      <c r="I107" s="70">
        <f t="shared" si="1"/>
        <v>29</v>
      </c>
      <c r="J107" s="190"/>
      <c r="K107" s="193"/>
    </row>
    <row r="108" spans="1:11" s="11" customFormat="1" ht="28.9" customHeight="1" x14ac:dyDescent="0.3">
      <c r="A108" s="195"/>
      <c r="B108" s="41" t="s">
        <v>180</v>
      </c>
      <c r="C108" s="70">
        <v>4</v>
      </c>
      <c r="D108" s="72">
        <v>5</v>
      </c>
      <c r="E108" s="70">
        <v>5</v>
      </c>
      <c r="F108" s="70">
        <v>4</v>
      </c>
      <c r="G108" s="70">
        <v>5</v>
      </c>
      <c r="H108" s="70">
        <v>5</v>
      </c>
      <c r="I108" s="70">
        <f t="shared" si="1"/>
        <v>28</v>
      </c>
      <c r="J108" s="190"/>
      <c r="K108" s="193"/>
    </row>
    <row r="109" spans="1:11" s="11" customFormat="1" ht="28.9" customHeight="1" x14ac:dyDescent="0.3">
      <c r="A109" s="188" t="s">
        <v>478</v>
      </c>
      <c r="B109" s="41" t="s">
        <v>236</v>
      </c>
      <c r="C109" s="70">
        <v>4</v>
      </c>
      <c r="D109" s="70">
        <v>5</v>
      </c>
      <c r="E109" s="70">
        <v>5</v>
      </c>
      <c r="F109" s="70">
        <v>5</v>
      </c>
      <c r="G109" s="70">
        <v>5</v>
      </c>
      <c r="H109" s="70">
        <v>3</v>
      </c>
      <c r="I109" s="70">
        <f t="shared" si="1"/>
        <v>27</v>
      </c>
      <c r="J109" s="189">
        <f>I109+I110+I111+I112+I113+I114+I115+I116+I117+I118</f>
        <v>276</v>
      </c>
      <c r="K109" s="191">
        <v>10</v>
      </c>
    </row>
    <row r="110" spans="1:11" s="11" customFormat="1" ht="28.9" customHeight="1" x14ac:dyDescent="0.3">
      <c r="A110" s="188"/>
      <c r="B110" s="41" t="s">
        <v>237</v>
      </c>
      <c r="C110" s="70">
        <v>5</v>
      </c>
      <c r="D110" s="70">
        <v>5</v>
      </c>
      <c r="E110" s="70">
        <v>4</v>
      </c>
      <c r="F110" s="70">
        <v>3</v>
      </c>
      <c r="G110" s="70">
        <v>5</v>
      </c>
      <c r="H110" s="70">
        <v>5</v>
      </c>
      <c r="I110" s="70">
        <f t="shared" si="1"/>
        <v>27</v>
      </c>
      <c r="J110" s="190"/>
      <c r="K110" s="191"/>
    </row>
    <row r="111" spans="1:11" s="11" customFormat="1" ht="28.9" customHeight="1" x14ac:dyDescent="0.3">
      <c r="A111" s="188"/>
      <c r="B111" s="41" t="s">
        <v>238</v>
      </c>
      <c r="C111" s="70">
        <v>5</v>
      </c>
      <c r="D111" s="70">
        <v>4</v>
      </c>
      <c r="E111" s="70">
        <v>5</v>
      </c>
      <c r="F111" s="70">
        <v>5</v>
      </c>
      <c r="G111" s="70">
        <v>5</v>
      </c>
      <c r="H111" s="70">
        <v>5</v>
      </c>
      <c r="I111" s="70">
        <f t="shared" si="1"/>
        <v>29</v>
      </c>
      <c r="J111" s="190"/>
      <c r="K111" s="191"/>
    </row>
    <row r="112" spans="1:11" s="11" customFormat="1" ht="28.9" customHeight="1" x14ac:dyDescent="0.3">
      <c r="A112" s="188"/>
      <c r="B112" s="41" t="s">
        <v>239</v>
      </c>
      <c r="C112" s="70">
        <v>4</v>
      </c>
      <c r="D112" s="70">
        <v>3</v>
      </c>
      <c r="E112" s="70">
        <v>4</v>
      </c>
      <c r="F112" s="70">
        <v>5</v>
      </c>
      <c r="G112" s="70">
        <v>5</v>
      </c>
      <c r="H112" s="70">
        <v>5</v>
      </c>
      <c r="I112" s="70">
        <f t="shared" si="1"/>
        <v>26</v>
      </c>
      <c r="J112" s="190"/>
      <c r="K112" s="191"/>
    </row>
    <row r="113" spans="1:11" s="11" customFormat="1" ht="28.9" customHeight="1" x14ac:dyDescent="0.3">
      <c r="A113" s="188"/>
      <c r="B113" s="42" t="s">
        <v>417</v>
      </c>
      <c r="C113" s="70">
        <v>4</v>
      </c>
      <c r="D113" s="70">
        <v>5</v>
      </c>
      <c r="E113" s="70">
        <v>5</v>
      </c>
      <c r="F113" s="70">
        <v>5</v>
      </c>
      <c r="G113" s="70">
        <v>4</v>
      </c>
      <c r="H113" s="70">
        <v>5</v>
      </c>
      <c r="I113" s="70">
        <f t="shared" si="1"/>
        <v>28</v>
      </c>
      <c r="J113" s="190"/>
      <c r="K113" s="191"/>
    </row>
    <row r="114" spans="1:11" s="11" customFormat="1" ht="28.9" customHeight="1" x14ac:dyDescent="0.3">
      <c r="A114" s="188"/>
      <c r="B114" s="41" t="s">
        <v>241</v>
      </c>
      <c r="C114" s="70">
        <v>5</v>
      </c>
      <c r="D114" s="70">
        <v>4</v>
      </c>
      <c r="E114" s="70">
        <v>5</v>
      </c>
      <c r="F114" s="70">
        <v>5</v>
      </c>
      <c r="G114" s="70">
        <v>4</v>
      </c>
      <c r="H114" s="70">
        <v>5</v>
      </c>
      <c r="I114" s="70">
        <f t="shared" si="1"/>
        <v>28</v>
      </c>
      <c r="J114" s="190"/>
      <c r="K114" s="191"/>
    </row>
    <row r="115" spans="1:11" s="11" customFormat="1" ht="28.9" customHeight="1" x14ac:dyDescent="0.3">
      <c r="A115" s="188"/>
      <c r="B115" s="41" t="s">
        <v>242</v>
      </c>
      <c r="C115" s="70">
        <v>5</v>
      </c>
      <c r="D115" s="70">
        <v>4</v>
      </c>
      <c r="E115" s="70">
        <v>4</v>
      </c>
      <c r="F115" s="70">
        <v>4</v>
      </c>
      <c r="G115" s="70">
        <v>5</v>
      </c>
      <c r="H115" s="70">
        <v>4</v>
      </c>
      <c r="I115" s="70">
        <f t="shared" si="1"/>
        <v>26</v>
      </c>
      <c r="J115" s="190"/>
      <c r="K115" s="191"/>
    </row>
    <row r="116" spans="1:11" s="11" customFormat="1" ht="28.9" customHeight="1" x14ac:dyDescent="0.3">
      <c r="A116" s="188"/>
      <c r="B116" s="41" t="s">
        <v>243</v>
      </c>
      <c r="C116" s="70">
        <v>4</v>
      </c>
      <c r="D116" s="70">
        <v>5</v>
      </c>
      <c r="E116" s="70">
        <v>4</v>
      </c>
      <c r="F116" s="70">
        <v>4</v>
      </c>
      <c r="G116" s="70">
        <v>5</v>
      </c>
      <c r="H116" s="70">
        <v>5</v>
      </c>
      <c r="I116" s="70">
        <f t="shared" si="1"/>
        <v>27</v>
      </c>
      <c r="J116" s="190"/>
      <c r="K116" s="191"/>
    </row>
    <row r="117" spans="1:11" s="11" customFormat="1" ht="28.9" customHeight="1" x14ac:dyDescent="0.3">
      <c r="A117" s="188"/>
      <c r="B117" s="41" t="s">
        <v>244</v>
      </c>
      <c r="C117" s="70">
        <v>5</v>
      </c>
      <c r="D117" s="70">
        <v>5</v>
      </c>
      <c r="E117" s="70">
        <v>5</v>
      </c>
      <c r="F117" s="70">
        <v>5</v>
      </c>
      <c r="G117" s="70">
        <v>5</v>
      </c>
      <c r="H117" s="70">
        <v>5</v>
      </c>
      <c r="I117" s="70">
        <f t="shared" si="1"/>
        <v>30</v>
      </c>
      <c r="J117" s="190"/>
      <c r="K117" s="191"/>
    </row>
    <row r="118" spans="1:11" s="11" customFormat="1" ht="28.9" customHeight="1" x14ac:dyDescent="0.3">
      <c r="A118" s="188"/>
      <c r="B118" s="41" t="s">
        <v>245</v>
      </c>
      <c r="C118" s="70">
        <v>5</v>
      </c>
      <c r="D118" s="70">
        <v>5</v>
      </c>
      <c r="E118" s="70">
        <v>5</v>
      </c>
      <c r="F118" s="70">
        <v>5</v>
      </c>
      <c r="G118" s="70">
        <v>5</v>
      </c>
      <c r="H118" s="70">
        <v>3</v>
      </c>
      <c r="I118" s="70">
        <f t="shared" si="1"/>
        <v>28</v>
      </c>
      <c r="J118" s="190"/>
      <c r="K118" s="191"/>
    </row>
    <row r="119" spans="1:11" s="11" customFormat="1" ht="28.9" customHeight="1" x14ac:dyDescent="0.3">
      <c r="A119" s="188" t="s">
        <v>479</v>
      </c>
      <c r="B119" s="41" t="s">
        <v>66</v>
      </c>
      <c r="C119" s="70">
        <v>5</v>
      </c>
      <c r="D119" s="70">
        <v>5</v>
      </c>
      <c r="E119" s="70">
        <v>5</v>
      </c>
      <c r="F119" s="70">
        <v>4</v>
      </c>
      <c r="G119" s="70">
        <v>5</v>
      </c>
      <c r="H119" s="70">
        <v>5</v>
      </c>
      <c r="I119" s="70">
        <f t="shared" si="1"/>
        <v>29</v>
      </c>
      <c r="J119" s="189">
        <f>I119+I120+I121+I122+I123+I124+I125+I126+I127+I128</f>
        <v>269</v>
      </c>
      <c r="K119" s="191">
        <v>12</v>
      </c>
    </row>
    <row r="120" spans="1:11" s="11" customFormat="1" ht="28.9" customHeight="1" x14ac:dyDescent="0.3">
      <c r="A120" s="188"/>
      <c r="B120" s="41" t="s">
        <v>67</v>
      </c>
      <c r="C120" s="70">
        <v>5</v>
      </c>
      <c r="D120" s="70">
        <v>4</v>
      </c>
      <c r="E120" s="70">
        <v>4</v>
      </c>
      <c r="F120" s="70">
        <v>5</v>
      </c>
      <c r="G120" s="70">
        <v>4</v>
      </c>
      <c r="H120" s="70">
        <v>5</v>
      </c>
      <c r="I120" s="70">
        <f t="shared" si="1"/>
        <v>27</v>
      </c>
      <c r="J120" s="190"/>
      <c r="K120" s="191"/>
    </row>
    <row r="121" spans="1:11" s="11" customFormat="1" ht="28.9" customHeight="1" x14ac:dyDescent="0.3">
      <c r="A121" s="188"/>
      <c r="B121" s="41" t="s">
        <v>68</v>
      </c>
      <c r="C121" s="70">
        <v>5</v>
      </c>
      <c r="D121" s="70">
        <v>4</v>
      </c>
      <c r="E121" s="70">
        <v>4</v>
      </c>
      <c r="F121" s="70">
        <v>4</v>
      </c>
      <c r="G121" s="70">
        <v>5</v>
      </c>
      <c r="H121" s="70">
        <v>4</v>
      </c>
      <c r="I121" s="70">
        <f t="shared" si="1"/>
        <v>26</v>
      </c>
      <c r="J121" s="190"/>
      <c r="K121" s="191"/>
    </row>
    <row r="122" spans="1:11" s="11" customFormat="1" ht="28.9" customHeight="1" x14ac:dyDescent="0.3">
      <c r="A122" s="188"/>
      <c r="B122" s="41" t="s">
        <v>69</v>
      </c>
      <c r="C122" s="70">
        <v>4</v>
      </c>
      <c r="D122" s="70">
        <v>5</v>
      </c>
      <c r="E122" s="70">
        <v>4</v>
      </c>
      <c r="F122" s="70">
        <v>4</v>
      </c>
      <c r="G122" s="70">
        <v>4</v>
      </c>
      <c r="H122" s="70">
        <v>4</v>
      </c>
      <c r="I122" s="70">
        <f t="shared" si="1"/>
        <v>25</v>
      </c>
      <c r="J122" s="190"/>
      <c r="K122" s="191"/>
    </row>
    <row r="123" spans="1:11" s="11" customFormat="1" ht="28.9" customHeight="1" x14ac:dyDescent="0.3">
      <c r="A123" s="188"/>
      <c r="B123" s="41" t="s">
        <v>70</v>
      </c>
      <c r="C123" s="70">
        <v>5</v>
      </c>
      <c r="D123" s="70">
        <v>5</v>
      </c>
      <c r="E123" s="70">
        <v>4</v>
      </c>
      <c r="F123" s="70">
        <v>4</v>
      </c>
      <c r="G123" s="70">
        <v>5</v>
      </c>
      <c r="H123" s="70">
        <v>5</v>
      </c>
      <c r="I123" s="70">
        <f t="shared" si="1"/>
        <v>28</v>
      </c>
      <c r="J123" s="190"/>
      <c r="K123" s="191"/>
    </row>
    <row r="124" spans="1:11" s="11" customFormat="1" ht="28.9" customHeight="1" x14ac:dyDescent="0.3">
      <c r="A124" s="188"/>
      <c r="B124" s="41" t="s">
        <v>71</v>
      </c>
      <c r="C124" s="70">
        <v>5</v>
      </c>
      <c r="D124" s="70">
        <v>5</v>
      </c>
      <c r="E124" s="70">
        <v>5</v>
      </c>
      <c r="F124" s="70">
        <v>5</v>
      </c>
      <c r="G124" s="70">
        <v>4</v>
      </c>
      <c r="H124" s="70">
        <v>4</v>
      </c>
      <c r="I124" s="70">
        <f t="shared" si="1"/>
        <v>28</v>
      </c>
      <c r="J124" s="190"/>
      <c r="K124" s="191"/>
    </row>
    <row r="125" spans="1:11" s="11" customFormat="1" ht="28.9" customHeight="1" x14ac:dyDescent="0.3">
      <c r="A125" s="188"/>
      <c r="B125" s="41" t="s">
        <v>72</v>
      </c>
      <c r="C125" s="70">
        <v>5</v>
      </c>
      <c r="D125" s="70">
        <v>5</v>
      </c>
      <c r="E125" s="70">
        <v>4</v>
      </c>
      <c r="F125" s="70">
        <v>4</v>
      </c>
      <c r="G125" s="70">
        <v>4</v>
      </c>
      <c r="H125" s="70">
        <v>5</v>
      </c>
      <c r="I125" s="70">
        <f t="shared" si="1"/>
        <v>27</v>
      </c>
      <c r="J125" s="190"/>
      <c r="K125" s="191"/>
    </row>
    <row r="126" spans="1:11" s="11" customFormat="1" ht="28.9" customHeight="1" x14ac:dyDescent="0.3">
      <c r="A126" s="188"/>
      <c r="B126" s="41" t="s">
        <v>73</v>
      </c>
      <c r="C126" s="70">
        <v>4</v>
      </c>
      <c r="D126" s="70">
        <v>4</v>
      </c>
      <c r="E126" s="70">
        <v>5</v>
      </c>
      <c r="F126" s="70">
        <v>5</v>
      </c>
      <c r="G126" s="70">
        <v>4</v>
      </c>
      <c r="H126" s="70">
        <v>4</v>
      </c>
      <c r="I126" s="70">
        <f t="shared" si="1"/>
        <v>26</v>
      </c>
      <c r="J126" s="190"/>
      <c r="K126" s="191"/>
    </row>
    <row r="127" spans="1:11" s="11" customFormat="1" ht="28.9" customHeight="1" x14ac:dyDescent="0.3">
      <c r="A127" s="188"/>
      <c r="B127" s="41" t="s">
        <v>74</v>
      </c>
      <c r="C127" s="70">
        <v>5</v>
      </c>
      <c r="D127" s="70">
        <v>5</v>
      </c>
      <c r="E127" s="70">
        <v>4</v>
      </c>
      <c r="F127" s="70">
        <v>4</v>
      </c>
      <c r="G127" s="70">
        <v>4</v>
      </c>
      <c r="H127" s="70">
        <v>4</v>
      </c>
      <c r="I127" s="70">
        <f t="shared" si="1"/>
        <v>26</v>
      </c>
      <c r="J127" s="190"/>
      <c r="K127" s="191"/>
    </row>
    <row r="128" spans="1:11" s="11" customFormat="1" ht="28.9" customHeight="1" x14ac:dyDescent="0.3">
      <c r="A128" s="188"/>
      <c r="B128" s="41" t="s">
        <v>75</v>
      </c>
      <c r="C128" s="70">
        <v>5</v>
      </c>
      <c r="D128" s="70">
        <v>5</v>
      </c>
      <c r="E128" s="70">
        <v>4</v>
      </c>
      <c r="F128" s="70">
        <v>4</v>
      </c>
      <c r="G128" s="70">
        <v>4</v>
      </c>
      <c r="H128" s="70">
        <v>5</v>
      </c>
      <c r="I128" s="70">
        <f t="shared" si="1"/>
        <v>27</v>
      </c>
      <c r="J128" s="190"/>
      <c r="K128" s="191"/>
    </row>
    <row r="129" spans="1:11" s="11" customFormat="1" ht="28.9" customHeight="1" x14ac:dyDescent="0.3">
      <c r="A129" s="195" t="s">
        <v>480</v>
      </c>
      <c r="B129" s="41" t="s">
        <v>188</v>
      </c>
      <c r="C129" s="72">
        <v>5</v>
      </c>
      <c r="D129" s="72">
        <v>5</v>
      </c>
      <c r="E129" s="70">
        <v>4</v>
      </c>
      <c r="F129" s="70">
        <v>5</v>
      </c>
      <c r="G129" s="70">
        <v>5</v>
      </c>
      <c r="H129" s="70">
        <v>5</v>
      </c>
      <c r="I129" s="70">
        <f t="shared" si="1"/>
        <v>29</v>
      </c>
      <c r="J129" s="189">
        <f>I129+I130+I131+I132+I133+I134+I135+I136+I137+I138</f>
        <v>267</v>
      </c>
      <c r="K129" s="193">
        <v>13</v>
      </c>
    </row>
    <row r="130" spans="1:11" s="11" customFormat="1" ht="28.9" customHeight="1" x14ac:dyDescent="0.3">
      <c r="A130" s="195"/>
      <c r="B130" s="41" t="s">
        <v>189</v>
      </c>
      <c r="C130" s="74">
        <v>5</v>
      </c>
      <c r="D130" s="72">
        <v>4</v>
      </c>
      <c r="E130" s="70">
        <v>4</v>
      </c>
      <c r="F130" s="70">
        <v>4</v>
      </c>
      <c r="G130" s="70">
        <v>5</v>
      </c>
      <c r="H130" s="70">
        <v>4</v>
      </c>
      <c r="I130" s="70">
        <f t="shared" si="1"/>
        <v>26</v>
      </c>
      <c r="J130" s="190"/>
      <c r="K130" s="193"/>
    </row>
    <row r="131" spans="1:11" s="11" customFormat="1" ht="28.9" customHeight="1" x14ac:dyDescent="0.3">
      <c r="A131" s="195"/>
      <c r="B131" s="41" t="s">
        <v>190</v>
      </c>
      <c r="C131" s="74">
        <v>5</v>
      </c>
      <c r="D131" s="72">
        <v>5</v>
      </c>
      <c r="E131" s="70">
        <v>5</v>
      </c>
      <c r="F131" s="70">
        <v>5</v>
      </c>
      <c r="G131" s="70">
        <v>5</v>
      </c>
      <c r="H131" s="70">
        <v>4</v>
      </c>
      <c r="I131" s="70">
        <f t="shared" si="1"/>
        <v>29</v>
      </c>
      <c r="J131" s="190"/>
      <c r="K131" s="193"/>
    </row>
    <row r="132" spans="1:11" s="11" customFormat="1" ht="28.9" customHeight="1" x14ac:dyDescent="0.3">
      <c r="A132" s="195"/>
      <c r="B132" s="41" t="s">
        <v>191</v>
      </c>
      <c r="C132" s="74">
        <v>4</v>
      </c>
      <c r="D132" s="72">
        <v>4</v>
      </c>
      <c r="E132" s="70">
        <v>5</v>
      </c>
      <c r="F132" s="70">
        <v>4</v>
      </c>
      <c r="G132" s="70">
        <v>5</v>
      </c>
      <c r="H132" s="70">
        <v>5</v>
      </c>
      <c r="I132" s="70">
        <f t="shared" si="1"/>
        <v>27</v>
      </c>
      <c r="J132" s="190"/>
      <c r="K132" s="193"/>
    </row>
    <row r="133" spans="1:11" s="11" customFormat="1" ht="28.9" customHeight="1" x14ac:dyDescent="0.3">
      <c r="A133" s="195"/>
      <c r="B133" s="41" t="s">
        <v>192</v>
      </c>
      <c r="C133" s="72">
        <v>5</v>
      </c>
      <c r="D133" s="72">
        <v>4</v>
      </c>
      <c r="E133" s="70">
        <v>4</v>
      </c>
      <c r="F133" s="70">
        <v>4</v>
      </c>
      <c r="G133" s="70">
        <v>5</v>
      </c>
      <c r="H133" s="70">
        <v>4</v>
      </c>
      <c r="I133" s="70">
        <f t="shared" si="1"/>
        <v>26</v>
      </c>
      <c r="J133" s="190"/>
      <c r="K133" s="193"/>
    </row>
    <row r="134" spans="1:11" s="11" customFormat="1" ht="28.9" customHeight="1" x14ac:dyDescent="0.3">
      <c r="A134" s="195"/>
      <c r="B134" s="41" t="s">
        <v>197</v>
      </c>
      <c r="C134" s="72">
        <v>5</v>
      </c>
      <c r="D134" s="72">
        <v>4</v>
      </c>
      <c r="E134" s="70">
        <v>4</v>
      </c>
      <c r="F134" s="70">
        <v>4</v>
      </c>
      <c r="G134" s="70">
        <v>5</v>
      </c>
      <c r="H134" s="70">
        <v>4</v>
      </c>
      <c r="I134" s="70">
        <f t="shared" si="1"/>
        <v>26</v>
      </c>
      <c r="J134" s="190"/>
      <c r="K134" s="193"/>
    </row>
    <row r="135" spans="1:11" s="11" customFormat="1" ht="28.9" customHeight="1" x14ac:dyDescent="0.3">
      <c r="A135" s="195"/>
      <c r="B135" s="41" t="s">
        <v>193</v>
      </c>
      <c r="C135" s="74">
        <v>5</v>
      </c>
      <c r="D135" s="72">
        <v>4</v>
      </c>
      <c r="E135" s="70">
        <v>4</v>
      </c>
      <c r="F135" s="70">
        <v>4</v>
      </c>
      <c r="G135" s="70">
        <v>5</v>
      </c>
      <c r="H135" s="70">
        <v>3</v>
      </c>
      <c r="I135" s="70">
        <f t="shared" si="1"/>
        <v>25</v>
      </c>
      <c r="J135" s="190"/>
      <c r="K135" s="193"/>
    </row>
    <row r="136" spans="1:11" s="11" customFormat="1" ht="28.9" customHeight="1" x14ac:dyDescent="0.3">
      <c r="A136" s="195"/>
      <c r="B136" s="41" t="s">
        <v>194</v>
      </c>
      <c r="C136" s="74">
        <v>5</v>
      </c>
      <c r="D136" s="72">
        <v>4</v>
      </c>
      <c r="E136" s="70">
        <v>4</v>
      </c>
      <c r="F136" s="70">
        <v>4</v>
      </c>
      <c r="G136" s="70">
        <v>5</v>
      </c>
      <c r="H136" s="70">
        <v>4</v>
      </c>
      <c r="I136" s="70">
        <f t="shared" si="1"/>
        <v>26</v>
      </c>
      <c r="J136" s="190"/>
      <c r="K136" s="193"/>
    </row>
    <row r="137" spans="1:11" s="11" customFormat="1" ht="28.9" customHeight="1" x14ac:dyDescent="0.3">
      <c r="A137" s="195"/>
      <c r="B137" s="41" t="s">
        <v>195</v>
      </c>
      <c r="C137" s="74">
        <v>5</v>
      </c>
      <c r="D137" s="72">
        <v>4</v>
      </c>
      <c r="E137" s="70">
        <v>5</v>
      </c>
      <c r="F137" s="70">
        <v>4</v>
      </c>
      <c r="G137" s="70">
        <v>5</v>
      </c>
      <c r="H137" s="70">
        <v>4</v>
      </c>
      <c r="I137" s="70">
        <f t="shared" ref="I137:I200" si="2">C137+D137+E137+F137+G137+H137</f>
        <v>27</v>
      </c>
      <c r="J137" s="190"/>
      <c r="K137" s="193"/>
    </row>
    <row r="138" spans="1:11" s="11" customFormat="1" ht="28.9" customHeight="1" x14ac:dyDescent="0.3">
      <c r="A138" s="195"/>
      <c r="B138" s="41" t="s">
        <v>196</v>
      </c>
      <c r="C138" s="72">
        <v>5</v>
      </c>
      <c r="D138" s="72">
        <v>4</v>
      </c>
      <c r="E138" s="70">
        <v>4</v>
      </c>
      <c r="F138" s="70">
        <v>4</v>
      </c>
      <c r="G138" s="70">
        <v>5</v>
      </c>
      <c r="H138" s="70">
        <v>4</v>
      </c>
      <c r="I138" s="70">
        <f t="shared" si="2"/>
        <v>26</v>
      </c>
      <c r="J138" s="190"/>
      <c r="K138" s="193"/>
    </row>
    <row r="139" spans="1:11" s="11" customFormat="1" ht="28.9" customHeight="1" x14ac:dyDescent="0.3">
      <c r="A139" s="188" t="s">
        <v>481</v>
      </c>
      <c r="B139" s="41" t="s">
        <v>181</v>
      </c>
      <c r="C139" s="70">
        <v>4</v>
      </c>
      <c r="D139" s="70">
        <v>4</v>
      </c>
      <c r="E139" s="70">
        <v>3</v>
      </c>
      <c r="F139" s="70">
        <v>3</v>
      </c>
      <c r="G139" s="70">
        <v>5</v>
      </c>
      <c r="H139" s="70">
        <v>4</v>
      </c>
      <c r="I139" s="70">
        <f t="shared" si="2"/>
        <v>23</v>
      </c>
      <c r="J139" s="189">
        <f>I139+I140+I141+I142+I143+I144+I145+I146+I147+I148</f>
        <v>262</v>
      </c>
      <c r="K139" s="191">
        <v>14</v>
      </c>
    </row>
    <row r="140" spans="1:11" s="11" customFormat="1" ht="28.9" customHeight="1" x14ac:dyDescent="0.3">
      <c r="A140" s="188"/>
      <c r="B140" s="41" t="s">
        <v>182</v>
      </c>
      <c r="C140" s="70">
        <v>5</v>
      </c>
      <c r="D140" s="70">
        <v>5</v>
      </c>
      <c r="E140" s="70">
        <v>3</v>
      </c>
      <c r="F140" s="70">
        <v>4</v>
      </c>
      <c r="G140" s="70">
        <v>5</v>
      </c>
      <c r="H140" s="70">
        <v>5</v>
      </c>
      <c r="I140" s="70">
        <f t="shared" si="2"/>
        <v>27</v>
      </c>
      <c r="J140" s="190"/>
      <c r="K140" s="191"/>
    </row>
    <row r="141" spans="1:11" s="11" customFormat="1" ht="28.9" customHeight="1" x14ac:dyDescent="0.3">
      <c r="A141" s="188"/>
      <c r="B141" s="41" t="s">
        <v>183</v>
      </c>
      <c r="C141" s="70">
        <v>4</v>
      </c>
      <c r="D141" s="70">
        <v>4</v>
      </c>
      <c r="E141" s="70">
        <v>5</v>
      </c>
      <c r="F141" s="70">
        <v>5</v>
      </c>
      <c r="G141" s="70">
        <v>5</v>
      </c>
      <c r="H141" s="70">
        <v>3</v>
      </c>
      <c r="I141" s="70">
        <f t="shared" si="2"/>
        <v>26</v>
      </c>
      <c r="J141" s="190"/>
      <c r="K141" s="191"/>
    </row>
    <row r="142" spans="1:11" s="11" customFormat="1" ht="28.9" customHeight="1" x14ac:dyDescent="0.3">
      <c r="A142" s="188"/>
      <c r="B142" s="41" t="s">
        <v>184</v>
      </c>
      <c r="C142" s="70">
        <v>5</v>
      </c>
      <c r="D142" s="70">
        <v>5</v>
      </c>
      <c r="E142" s="70">
        <v>4</v>
      </c>
      <c r="F142" s="70">
        <v>3</v>
      </c>
      <c r="G142" s="70">
        <v>5</v>
      </c>
      <c r="H142" s="70">
        <v>4</v>
      </c>
      <c r="I142" s="70">
        <f t="shared" si="2"/>
        <v>26</v>
      </c>
      <c r="J142" s="190"/>
      <c r="K142" s="191"/>
    </row>
    <row r="143" spans="1:11" s="11" customFormat="1" ht="28.9" customHeight="1" x14ac:dyDescent="0.3">
      <c r="A143" s="188"/>
      <c r="B143" s="41" t="s">
        <v>10</v>
      </c>
      <c r="C143" s="70">
        <v>5</v>
      </c>
      <c r="D143" s="70">
        <v>5</v>
      </c>
      <c r="E143" s="70">
        <v>5</v>
      </c>
      <c r="F143" s="70">
        <v>5</v>
      </c>
      <c r="G143" s="70">
        <v>5</v>
      </c>
      <c r="H143" s="70">
        <v>5</v>
      </c>
      <c r="I143" s="70">
        <f t="shared" si="2"/>
        <v>30</v>
      </c>
      <c r="J143" s="190"/>
      <c r="K143" s="191"/>
    </row>
    <row r="144" spans="1:11" s="11" customFormat="1" ht="28.9" customHeight="1" x14ac:dyDescent="0.3">
      <c r="A144" s="188"/>
      <c r="B144" s="41" t="s">
        <v>185</v>
      </c>
      <c r="C144" s="70">
        <v>4</v>
      </c>
      <c r="D144" s="70">
        <v>4</v>
      </c>
      <c r="E144" s="70">
        <v>4</v>
      </c>
      <c r="F144" s="70">
        <v>4</v>
      </c>
      <c r="G144" s="70">
        <v>3</v>
      </c>
      <c r="H144" s="70">
        <v>4</v>
      </c>
      <c r="I144" s="70">
        <f t="shared" si="2"/>
        <v>23</v>
      </c>
      <c r="J144" s="190"/>
      <c r="K144" s="191"/>
    </row>
    <row r="145" spans="1:11" s="11" customFormat="1" ht="28.9" customHeight="1" x14ac:dyDescent="0.3">
      <c r="A145" s="188"/>
      <c r="B145" s="41" t="s">
        <v>186</v>
      </c>
      <c r="C145" s="70">
        <v>5</v>
      </c>
      <c r="D145" s="70">
        <v>5</v>
      </c>
      <c r="E145" s="70">
        <v>5</v>
      </c>
      <c r="F145" s="70">
        <v>5</v>
      </c>
      <c r="G145" s="70">
        <v>5</v>
      </c>
      <c r="H145" s="70">
        <v>4</v>
      </c>
      <c r="I145" s="70">
        <f t="shared" si="2"/>
        <v>29</v>
      </c>
      <c r="J145" s="190"/>
      <c r="K145" s="191"/>
    </row>
    <row r="146" spans="1:11" s="11" customFormat="1" ht="28.9" customHeight="1" x14ac:dyDescent="0.3">
      <c r="A146" s="188"/>
      <c r="B146" s="41" t="s">
        <v>187</v>
      </c>
      <c r="C146" s="70">
        <v>5</v>
      </c>
      <c r="D146" s="70">
        <v>5</v>
      </c>
      <c r="E146" s="70">
        <v>4</v>
      </c>
      <c r="F146" s="70">
        <v>4</v>
      </c>
      <c r="G146" s="70">
        <v>5</v>
      </c>
      <c r="H146" s="70">
        <v>4</v>
      </c>
      <c r="I146" s="70">
        <f t="shared" si="2"/>
        <v>27</v>
      </c>
      <c r="J146" s="190"/>
      <c r="K146" s="191"/>
    </row>
    <row r="147" spans="1:11" s="11" customFormat="1" ht="28.9" customHeight="1" x14ac:dyDescent="0.3">
      <c r="A147" s="188"/>
      <c r="B147" s="42" t="s">
        <v>9</v>
      </c>
      <c r="C147" s="70">
        <v>5</v>
      </c>
      <c r="D147" s="70">
        <v>5</v>
      </c>
      <c r="E147" s="70">
        <v>4</v>
      </c>
      <c r="F147" s="70">
        <v>4</v>
      </c>
      <c r="G147" s="70">
        <v>5</v>
      </c>
      <c r="H147" s="70">
        <v>4</v>
      </c>
      <c r="I147" s="70">
        <f t="shared" si="2"/>
        <v>27</v>
      </c>
      <c r="J147" s="190"/>
      <c r="K147" s="191"/>
    </row>
    <row r="148" spans="1:11" s="11" customFormat="1" ht="28.9" customHeight="1" x14ac:dyDescent="0.3">
      <c r="A148" s="188"/>
      <c r="B148" s="42" t="s">
        <v>482</v>
      </c>
      <c r="C148" s="70">
        <v>4</v>
      </c>
      <c r="D148" s="70">
        <v>4</v>
      </c>
      <c r="E148" s="70">
        <v>3</v>
      </c>
      <c r="F148" s="70">
        <v>4</v>
      </c>
      <c r="G148" s="70">
        <v>5</v>
      </c>
      <c r="H148" s="70">
        <v>4</v>
      </c>
      <c r="I148" s="70">
        <f t="shared" si="2"/>
        <v>24</v>
      </c>
      <c r="J148" s="190"/>
      <c r="K148" s="191"/>
    </row>
    <row r="149" spans="1:11" s="11" customFormat="1" ht="28.9" customHeight="1" x14ac:dyDescent="0.3">
      <c r="A149" s="188" t="s">
        <v>483</v>
      </c>
      <c r="B149" s="41" t="s">
        <v>356</v>
      </c>
      <c r="C149" s="70">
        <v>5</v>
      </c>
      <c r="D149" s="70">
        <v>5</v>
      </c>
      <c r="E149" s="70">
        <v>5</v>
      </c>
      <c r="F149" s="70">
        <v>5</v>
      </c>
      <c r="G149" s="70">
        <v>5</v>
      </c>
      <c r="H149" s="70">
        <v>5</v>
      </c>
      <c r="I149" s="70">
        <f t="shared" si="2"/>
        <v>30</v>
      </c>
      <c r="J149" s="189">
        <f>I149+I150+I151+I152+I153+I154+I155+I156+I157+I158</f>
        <v>254</v>
      </c>
      <c r="K149" s="191">
        <v>15</v>
      </c>
    </row>
    <row r="150" spans="1:11" s="11" customFormat="1" ht="28.9" customHeight="1" x14ac:dyDescent="0.3">
      <c r="A150" s="188"/>
      <c r="B150" s="41" t="s">
        <v>361</v>
      </c>
      <c r="C150" s="70">
        <v>4</v>
      </c>
      <c r="D150" s="70">
        <v>4</v>
      </c>
      <c r="E150" s="70">
        <v>5</v>
      </c>
      <c r="F150" s="70">
        <v>3</v>
      </c>
      <c r="G150" s="70">
        <v>5</v>
      </c>
      <c r="H150" s="70">
        <v>4</v>
      </c>
      <c r="I150" s="70">
        <f t="shared" si="2"/>
        <v>25</v>
      </c>
      <c r="J150" s="190"/>
      <c r="K150" s="191"/>
    </row>
    <row r="151" spans="1:11" s="11" customFormat="1" ht="28.9" customHeight="1" x14ac:dyDescent="0.3">
      <c r="A151" s="188"/>
      <c r="B151" s="41" t="s">
        <v>359</v>
      </c>
      <c r="C151" s="70">
        <v>5</v>
      </c>
      <c r="D151" s="70">
        <v>5</v>
      </c>
      <c r="E151" s="70">
        <v>5</v>
      </c>
      <c r="F151" s="70">
        <v>4</v>
      </c>
      <c r="G151" s="70">
        <v>5</v>
      </c>
      <c r="H151" s="70">
        <v>3</v>
      </c>
      <c r="I151" s="70">
        <f t="shared" si="2"/>
        <v>27</v>
      </c>
      <c r="J151" s="190"/>
      <c r="K151" s="191"/>
    </row>
    <row r="152" spans="1:11" s="11" customFormat="1" ht="28.9" customHeight="1" x14ac:dyDescent="0.3">
      <c r="A152" s="188"/>
      <c r="B152" s="41" t="s">
        <v>358</v>
      </c>
      <c r="C152" s="70">
        <v>4</v>
      </c>
      <c r="D152" s="70">
        <v>4</v>
      </c>
      <c r="E152" s="70">
        <v>4</v>
      </c>
      <c r="F152" s="70">
        <v>4</v>
      </c>
      <c r="G152" s="70">
        <v>4</v>
      </c>
      <c r="H152" s="70">
        <v>4</v>
      </c>
      <c r="I152" s="70">
        <f t="shared" si="2"/>
        <v>24</v>
      </c>
      <c r="J152" s="190"/>
      <c r="K152" s="191"/>
    </row>
    <row r="153" spans="1:11" s="11" customFormat="1" ht="28.9" customHeight="1" x14ac:dyDescent="0.3">
      <c r="A153" s="188"/>
      <c r="B153" s="41" t="s">
        <v>364</v>
      </c>
      <c r="C153" s="70">
        <v>4</v>
      </c>
      <c r="D153" s="70">
        <v>4</v>
      </c>
      <c r="E153" s="70">
        <v>4</v>
      </c>
      <c r="F153" s="70">
        <v>4</v>
      </c>
      <c r="G153" s="70">
        <v>4</v>
      </c>
      <c r="H153" s="70">
        <v>4</v>
      </c>
      <c r="I153" s="70">
        <f t="shared" si="2"/>
        <v>24</v>
      </c>
      <c r="J153" s="190"/>
      <c r="K153" s="191"/>
    </row>
    <row r="154" spans="1:11" s="11" customFormat="1" ht="28.9" customHeight="1" x14ac:dyDescent="0.3">
      <c r="A154" s="188"/>
      <c r="B154" s="41" t="s">
        <v>365</v>
      </c>
      <c r="C154" s="70">
        <v>4</v>
      </c>
      <c r="D154" s="70">
        <v>4</v>
      </c>
      <c r="E154" s="70">
        <v>4</v>
      </c>
      <c r="F154" s="70">
        <v>4</v>
      </c>
      <c r="G154" s="70">
        <v>4</v>
      </c>
      <c r="H154" s="70">
        <v>4</v>
      </c>
      <c r="I154" s="70">
        <f t="shared" si="2"/>
        <v>24</v>
      </c>
      <c r="J154" s="190"/>
      <c r="K154" s="191"/>
    </row>
    <row r="155" spans="1:11" s="11" customFormat="1" ht="28.9" customHeight="1" x14ac:dyDescent="0.3">
      <c r="A155" s="188"/>
      <c r="B155" s="41" t="s">
        <v>363</v>
      </c>
      <c r="C155" s="70">
        <v>4</v>
      </c>
      <c r="D155" s="70">
        <v>4</v>
      </c>
      <c r="E155" s="70">
        <v>4</v>
      </c>
      <c r="F155" s="70">
        <v>4</v>
      </c>
      <c r="G155" s="70">
        <v>4</v>
      </c>
      <c r="H155" s="70">
        <v>4</v>
      </c>
      <c r="I155" s="70">
        <f t="shared" si="2"/>
        <v>24</v>
      </c>
      <c r="J155" s="190"/>
      <c r="K155" s="191"/>
    </row>
    <row r="156" spans="1:11" s="11" customFormat="1" ht="28.9" customHeight="1" x14ac:dyDescent="0.3">
      <c r="A156" s="188"/>
      <c r="B156" s="41" t="s">
        <v>357</v>
      </c>
      <c r="C156" s="70">
        <v>4</v>
      </c>
      <c r="D156" s="70">
        <v>4</v>
      </c>
      <c r="E156" s="70">
        <v>4</v>
      </c>
      <c r="F156" s="70">
        <v>4</v>
      </c>
      <c r="G156" s="70">
        <v>4</v>
      </c>
      <c r="H156" s="70">
        <v>4</v>
      </c>
      <c r="I156" s="70">
        <f t="shared" si="2"/>
        <v>24</v>
      </c>
      <c r="J156" s="190"/>
      <c r="K156" s="191"/>
    </row>
    <row r="157" spans="1:11" s="11" customFormat="1" ht="28.9" customHeight="1" x14ac:dyDescent="0.3">
      <c r="A157" s="188"/>
      <c r="B157" s="41" t="s">
        <v>362</v>
      </c>
      <c r="C157" s="70">
        <v>4</v>
      </c>
      <c r="D157" s="70">
        <v>4</v>
      </c>
      <c r="E157" s="70">
        <v>4</v>
      </c>
      <c r="F157" s="70">
        <v>4</v>
      </c>
      <c r="G157" s="70">
        <v>5</v>
      </c>
      <c r="H157" s="70">
        <v>4</v>
      </c>
      <c r="I157" s="70">
        <f t="shared" si="2"/>
        <v>25</v>
      </c>
      <c r="J157" s="190"/>
      <c r="K157" s="191"/>
    </row>
    <row r="158" spans="1:11" s="11" customFormat="1" ht="28.9" customHeight="1" x14ac:dyDescent="0.3">
      <c r="A158" s="188"/>
      <c r="B158" s="41" t="s">
        <v>360</v>
      </c>
      <c r="C158" s="70">
        <v>4</v>
      </c>
      <c r="D158" s="70">
        <v>5</v>
      </c>
      <c r="E158" s="70">
        <v>4</v>
      </c>
      <c r="F158" s="70">
        <v>5</v>
      </c>
      <c r="G158" s="70">
        <v>4</v>
      </c>
      <c r="H158" s="70">
        <v>5</v>
      </c>
      <c r="I158" s="70">
        <f t="shared" si="2"/>
        <v>27</v>
      </c>
      <c r="J158" s="190"/>
      <c r="K158" s="191"/>
    </row>
    <row r="159" spans="1:11" s="11" customFormat="1" ht="28.9" customHeight="1" x14ac:dyDescent="0.3">
      <c r="A159" s="195" t="s">
        <v>35</v>
      </c>
      <c r="B159" s="41" t="s">
        <v>96</v>
      </c>
      <c r="C159" s="70">
        <v>3</v>
      </c>
      <c r="D159" s="70">
        <v>4</v>
      </c>
      <c r="E159" s="70">
        <v>4</v>
      </c>
      <c r="F159" s="70">
        <v>3</v>
      </c>
      <c r="G159" s="70">
        <v>4</v>
      </c>
      <c r="H159" s="70">
        <v>3</v>
      </c>
      <c r="I159" s="70">
        <f t="shared" si="2"/>
        <v>21</v>
      </c>
      <c r="J159" s="189">
        <f>I159+I160+I161+I162+I163+I164+I165+I166+I167+I168</f>
        <v>252</v>
      </c>
      <c r="K159" s="193">
        <v>16</v>
      </c>
    </row>
    <row r="160" spans="1:11" s="11" customFormat="1" ht="28.9" customHeight="1" x14ac:dyDescent="0.3">
      <c r="A160" s="195"/>
      <c r="B160" s="41" t="s">
        <v>97</v>
      </c>
      <c r="C160" s="70">
        <v>3</v>
      </c>
      <c r="D160" s="70">
        <v>3</v>
      </c>
      <c r="E160" s="70">
        <v>4</v>
      </c>
      <c r="F160" s="70">
        <v>3</v>
      </c>
      <c r="G160" s="70">
        <v>4</v>
      </c>
      <c r="H160" s="70">
        <v>4</v>
      </c>
      <c r="I160" s="70">
        <f t="shared" si="2"/>
        <v>21</v>
      </c>
      <c r="J160" s="190"/>
      <c r="K160" s="193"/>
    </row>
    <row r="161" spans="1:11" s="11" customFormat="1" ht="28.9" customHeight="1" x14ac:dyDescent="0.3">
      <c r="A161" s="195"/>
      <c r="B161" s="41" t="s">
        <v>98</v>
      </c>
      <c r="C161" s="70">
        <v>4</v>
      </c>
      <c r="D161" s="70">
        <v>5</v>
      </c>
      <c r="E161" s="70">
        <v>4</v>
      </c>
      <c r="F161" s="70">
        <v>5</v>
      </c>
      <c r="G161" s="70">
        <v>5</v>
      </c>
      <c r="H161" s="70">
        <v>4</v>
      </c>
      <c r="I161" s="70">
        <f t="shared" si="2"/>
        <v>27</v>
      </c>
      <c r="J161" s="190"/>
      <c r="K161" s="193"/>
    </row>
    <row r="162" spans="1:11" s="11" customFormat="1" ht="28.9" customHeight="1" x14ac:dyDescent="0.3">
      <c r="A162" s="195"/>
      <c r="B162" s="41" t="s">
        <v>99</v>
      </c>
      <c r="C162" s="70">
        <v>5</v>
      </c>
      <c r="D162" s="70">
        <v>5</v>
      </c>
      <c r="E162" s="70">
        <v>5</v>
      </c>
      <c r="F162" s="70">
        <v>4</v>
      </c>
      <c r="G162" s="70">
        <v>5</v>
      </c>
      <c r="H162" s="70">
        <v>4</v>
      </c>
      <c r="I162" s="70">
        <f t="shared" si="2"/>
        <v>28</v>
      </c>
      <c r="J162" s="190"/>
      <c r="K162" s="193"/>
    </row>
    <row r="163" spans="1:11" s="11" customFormat="1" ht="28.9" customHeight="1" x14ac:dyDescent="0.3">
      <c r="A163" s="195"/>
      <c r="B163" s="41" t="s">
        <v>100</v>
      </c>
      <c r="C163" s="70">
        <v>5</v>
      </c>
      <c r="D163" s="70">
        <v>4</v>
      </c>
      <c r="E163" s="70">
        <v>5</v>
      </c>
      <c r="F163" s="70">
        <v>5</v>
      </c>
      <c r="G163" s="70">
        <v>4</v>
      </c>
      <c r="H163" s="70">
        <v>5</v>
      </c>
      <c r="I163" s="70">
        <f t="shared" si="2"/>
        <v>28</v>
      </c>
      <c r="J163" s="190"/>
      <c r="K163" s="193"/>
    </row>
    <row r="164" spans="1:11" s="11" customFormat="1" ht="28.9" customHeight="1" x14ac:dyDescent="0.3">
      <c r="A164" s="195"/>
      <c r="B164" s="41" t="s">
        <v>101</v>
      </c>
      <c r="C164" s="70">
        <v>5</v>
      </c>
      <c r="D164" s="70">
        <v>4</v>
      </c>
      <c r="E164" s="70">
        <v>5</v>
      </c>
      <c r="F164" s="70">
        <v>5</v>
      </c>
      <c r="G164" s="70">
        <v>5</v>
      </c>
      <c r="H164" s="70">
        <v>5</v>
      </c>
      <c r="I164" s="70">
        <f t="shared" si="2"/>
        <v>29</v>
      </c>
      <c r="J164" s="190"/>
      <c r="K164" s="193"/>
    </row>
    <row r="165" spans="1:11" s="11" customFormat="1" ht="28.9" customHeight="1" x14ac:dyDescent="0.3">
      <c r="A165" s="195"/>
      <c r="B165" s="41" t="s">
        <v>102</v>
      </c>
      <c r="C165" s="70">
        <v>4</v>
      </c>
      <c r="D165" s="70">
        <v>4</v>
      </c>
      <c r="E165" s="70">
        <v>4</v>
      </c>
      <c r="F165" s="70">
        <v>4</v>
      </c>
      <c r="G165" s="70">
        <v>5</v>
      </c>
      <c r="H165" s="70">
        <v>3</v>
      </c>
      <c r="I165" s="70">
        <f t="shared" si="2"/>
        <v>24</v>
      </c>
      <c r="J165" s="190"/>
      <c r="K165" s="193"/>
    </row>
    <row r="166" spans="1:11" s="11" customFormat="1" ht="28.9" customHeight="1" x14ac:dyDescent="0.3">
      <c r="A166" s="195"/>
      <c r="B166" s="41" t="s">
        <v>103</v>
      </c>
      <c r="C166" s="70">
        <v>5</v>
      </c>
      <c r="D166" s="70">
        <v>4</v>
      </c>
      <c r="E166" s="70">
        <v>4</v>
      </c>
      <c r="F166" s="70">
        <v>3</v>
      </c>
      <c r="G166" s="70">
        <v>5</v>
      </c>
      <c r="H166" s="70">
        <v>3</v>
      </c>
      <c r="I166" s="70">
        <f t="shared" si="2"/>
        <v>24</v>
      </c>
      <c r="J166" s="190"/>
      <c r="K166" s="193"/>
    </row>
    <row r="167" spans="1:11" s="11" customFormat="1" ht="28.9" customHeight="1" x14ac:dyDescent="0.3">
      <c r="A167" s="195"/>
      <c r="B167" s="41" t="s">
        <v>104</v>
      </c>
      <c r="C167" s="70">
        <v>4</v>
      </c>
      <c r="D167" s="70">
        <v>5</v>
      </c>
      <c r="E167" s="70">
        <v>5</v>
      </c>
      <c r="F167" s="70">
        <v>4</v>
      </c>
      <c r="G167" s="70">
        <v>5</v>
      </c>
      <c r="H167" s="70">
        <v>4</v>
      </c>
      <c r="I167" s="70">
        <f t="shared" si="2"/>
        <v>27</v>
      </c>
      <c r="J167" s="190"/>
      <c r="K167" s="193"/>
    </row>
    <row r="168" spans="1:11" s="11" customFormat="1" ht="28.9" customHeight="1" x14ac:dyDescent="0.3">
      <c r="A168" s="195"/>
      <c r="B168" s="41" t="s">
        <v>105</v>
      </c>
      <c r="C168" s="70">
        <v>4</v>
      </c>
      <c r="D168" s="70">
        <v>4</v>
      </c>
      <c r="E168" s="70">
        <v>3</v>
      </c>
      <c r="F168" s="70">
        <v>4</v>
      </c>
      <c r="G168" s="70">
        <v>5</v>
      </c>
      <c r="H168" s="70">
        <v>3</v>
      </c>
      <c r="I168" s="70">
        <f t="shared" si="2"/>
        <v>23</v>
      </c>
      <c r="J168" s="190"/>
      <c r="K168" s="193"/>
    </row>
    <row r="169" spans="1:11" s="11" customFormat="1" ht="28.9" customHeight="1" x14ac:dyDescent="0.3">
      <c r="A169" s="188" t="s">
        <v>484</v>
      </c>
      <c r="B169" s="41" t="s">
        <v>266</v>
      </c>
      <c r="C169" s="72">
        <v>5</v>
      </c>
      <c r="D169" s="72">
        <v>4</v>
      </c>
      <c r="E169" s="70">
        <v>3</v>
      </c>
      <c r="F169" s="70">
        <v>4</v>
      </c>
      <c r="G169" s="70">
        <v>3</v>
      </c>
      <c r="H169" s="70">
        <v>3</v>
      </c>
      <c r="I169" s="70">
        <f t="shared" si="2"/>
        <v>22</v>
      </c>
      <c r="J169" s="189">
        <f>I169+I170+I171+I172+I173+I174+I175+I176+I177+I178</f>
        <v>250</v>
      </c>
      <c r="K169" s="191">
        <v>17</v>
      </c>
    </row>
    <row r="170" spans="1:11" s="11" customFormat="1" ht="28.9" customHeight="1" x14ac:dyDescent="0.3">
      <c r="A170" s="188"/>
      <c r="B170" s="41" t="s">
        <v>267</v>
      </c>
      <c r="C170" s="72">
        <v>4</v>
      </c>
      <c r="D170" s="72">
        <v>5</v>
      </c>
      <c r="E170" s="70">
        <v>5</v>
      </c>
      <c r="F170" s="70">
        <v>4</v>
      </c>
      <c r="G170" s="70">
        <v>5</v>
      </c>
      <c r="H170" s="70">
        <v>5</v>
      </c>
      <c r="I170" s="70">
        <f t="shared" si="2"/>
        <v>28</v>
      </c>
      <c r="J170" s="190"/>
      <c r="K170" s="191"/>
    </row>
    <row r="171" spans="1:11" s="11" customFormat="1" ht="28.9" customHeight="1" x14ac:dyDescent="0.3">
      <c r="A171" s="188"/>
      <c r="B171" s="41" t="s">
        <v>268</v>
      </c>
      <c r="C171" s="72">
        <v>5</v>
      </c>
      <c r="D171" s="72">
        <v>4</v>
      </c>
      <c r="E171" s="70">
        <v>3</v>
      </c>
      <c r="F171" s="70">
        <v>4</v>
      </c>
      <c r="G171" s="70">
        <v>4</v>
      </c>
      <c r="H171" s="70">
        <v>3</v>
      </c>
      <c r="I171" s="70">
        <f t="shared" si="2"/>
        <v>23</v>
      </c>
      <c r="J171" s="190"/>
      <c r="K171" s="191"/>
    </row>
    <row r="172" spans="1:11" s="11" customFormat="1" ht="28.9" customHeight="1" x14ac:dyDescent="0.3">
      <c r="A172" s="188"/>
      <c r="B172" s="41" t="s">
        <v>269</v>
      </c>
      <c r="C172" s="72">
        <v>5</v>
      </c>
      <c r="D172" s="72">
        <v>4</v>
      </c>
      <c r="E172" s="70">
        <v>3</v>
      </c>
      <c r="F172" s="70">
        <v>5</v>
      </c>
      <c r="G172" s="70">
        <v>4</v>
      </c>
      <c r="H172" s="70">
        <v>4</v>
      </c>
      <c r="I172" s="70">
        <f t="shared" si="2"/>
        <v>25</v>
      </c>
      <c r="J172" s="190"/>
      <c r="K172" s="191"/>
    </row>
    <row r="173" spans="1:11" s="11" customFormat="1" ht="28.9" customHeight="1" x14ac:dyDescent="0.3">
      <c r="A173" s="188"/>
      <c r="B173" s="41" t="s">
        <v>270</v>
      </c>
      <c r="C173" s="72">
        <v>4</v>
      </c>
      <c r="D173" s="72">
        <v>5</v>
      </c>
      <c r="E173" s="70">
        <v>4</v>
      </c>
      <c r="F173" s="70">
        <v>5</v>
      </c>
      <c r="G173" s="70">
        <v>4</v>
      </c>
      <c r="H173" s="70">
        <v>4</v>
      </c>
      <c r="I173" s="70">
        <f t="shared" si="2"/>
        <v>26</v>
      </c>
      <c r="J173" s="190"/>
      <c r="K173" s="191"/>
    </row>
    <row r="174" spans="1:11" s="11" customFormat="1" ht="28.9" customHeight="1" x14ac:dyDescent="0.3">
      <c r="A174" s="188"/>
      <c r="B174" s="41" t="s">
        <v>271</v>
      </c>
      <c r="C174" s="72">
        <v>5</v>
      </c>
      <c r="D174" s="72">
        <v>4</v>
      </c>
      <c r="E174" s="70">
        <v>4</v>
      </c>
      <c r="F174" s="70">
        <v>3</v>
      </c>
      <c r="G174" s="70">
        <v>4</v>
      </c>
      <c r="H174" s="70">
        <v>4</v>
      </c>
      <c r="I174" s="70">
        <f t="shared" si="2"/>
        <v>24</v>
      </c>
      <c r="J174" s="190"/>
      <c r="K174" s="191"/>
    </row>
    <row r="175" spans="1:11" s="11" customFormat="1" ht="28.9" customHeight="1" x14ac:dyDescent="0.3">
      <c r="A175" s="188"/>
      <c r="B175" s="41" t="s">
        <v>272</v>
      </c>
      <c r="C175" s="72">
        <v>5</v>
      </c>
      <c r="D175" s="72">
        <v>4</v>
      </c>
      <c r="E175" s="70">
        <v>4</v>
      </c>
      <c r="F175" s="70">
        <v>3</v>
      </c>
      <c r="G175" s="70">
        <v>4</v>
      </c>
      <c r="H175" s="70">
        <v>4</v>
      </c>
      <c r="I175" s="70">
        <f t="shared" si="2"/>
        <v>24</v>
      </c>
      <c r="J175" s="190"/>
      <c r="K175" s="191"/>
    </row>
    <row r="176" spans="1:11" s="11" customFormat="1" ht="28.9" customHeight="1" x14ac:dyDescent="0.3">
      <c r="A176" s="188"/>
      <c r="B176" s="41" t="s">
        <v>273</v>
      </c>
      <c r="C176" s="72">
        <v>5</v>
      </c>
      <c r="D176" s="72">
        <v>5</v>
      </c>
      <c r="E176" s="70">
        <v>4</v>
      </c>
      <c r="F176" s="70">
        <v>4</v>
      </c>
      <c r="G176" s="70">
        <v>3</v>
      </c>
      <c r="H176" s="70">
        <v>5</v>
      </c>
      <c r="I176" s="70">
        <f t="shared" si="2"/>
        <v>26</v>
      </c>
      <c r="J176" s="190"/>
      <c r="K176" s="191"/>
    </row>
    <row r="177" spans="1:11" s="11" customFormat="1" ht="28.9" customHeight="1" x14ac:dyDescent="0.3">
      <c r="A177" s="188"/>
      <c r="B177" s="41" t="s">
        <v>274</v>
      </c>
      <c r="C177" s="72">
        <v>5</v>
      </c>
      <c r="D177" s="72">
        <v>5</v>
      </c>
      <c r="E177" s="70">
        <v>5</v>
      </c>
      <c r="F177" s="70">
        <v>3</v>
      </c>
      <c r="G177" s="70">
        <v>3</v>
      </c>
      <c r="H177" s="70">
        <v>4</v>
      </c>
      <c r="I177" s="70">
        <f t="shared" si="2"/>
        <v>25</v>
      </c>
      <c r="J177" s="190"/>
      <c r="K177" s="191"/>
    </row>
    <row r="178" spans="1:11" s="11" customFormat="1" ht="28.9" customHeight="1" x14ac:dyDescent="0.3">
      <c r="A178" s="188"/>
      <c r="B178" s="41" t="s">
        <v>275</v>
      </c>
      <c r="C178" s="72">
        <v>5</v>
      </c>
      <c r="D178" s="72">
        <v>5</v>
      </c>
      <c r="E178" s="70">
        <v>4</v>
      </c>
      <c r="F178" s="70">
        <v>4</v>
      </c>
      <c r="G178" s="70">
        <v>5</v>
      </c>
      <c r="H178" s="70">
        <v>4</v>
      </c>
      <c r="I178" s="70">
        <f t="shared" si="2"/>
        <v>27</v>
      </c>
      <c r="J178" s="190"/>
      <c r="K178" s="191"/>
    </row>
    <row r="179" spans="1:11" s="11" customFormat="1" ht="28.9" customHeight="1" x14ac:dyDescent="0.3">
      <c r="A179" s="188" t="s">
        <v>485</v>
      </c>
      <c r="B179" s="41" t="s">
        <v>5</v>
      </c>
      <c r="C179" s="70">
        <v>5</v>
      </c>
      <c r="D179" s="70">
        <v>4</v>
      </c>
      <c r="E179" s="70">
        <v>3</v>
      </c>
      <c r="F179" s="70">
        <v>4</v>
      </c>
      <c r="G179" s="70">
        <v>5</v>
      </c>
      <c r="H179" s="70">
        <v>4</v>
      </c>
      <c r="I179" s="70">
        <f t="shared" si="2"/>
        <v>25</v>
      </c>
      <c r="J179" s="189">
        <f>I179+I180+I181+I182+I183+I184+I185+I186+I187+I188</f>
        <v>250</v>
      </c>
      <c r="K179" s="191">
        <v>17</v>
      </c>
    </row>
    <row r="180" spans="1:11" s="11" customFormat="1" ht="28.9" customHeight="1" x14ac:dyDescent="0.3">
      <c r="A180" s="188"/>
      <c r="B180" s="41" t="s">
        <v>6</v>
      </c>
      <c r="C180" s="70">
        <v>5</v>
      </c>
      <c r="D180" s="70">
        <v>4</v>
      </c>
      <c r="E180" s="70">
        <v>3</v>
      </c>
      <c r="F180" s="70">
        <v>3</v>
      </c>
      <c r="G180" s="70">
        <v>4</v>
      </c>
      <c r="H180" s="70">
        <v>3</v>
      </c>
      <c r="I180" s="70">
        <f t="shared" si="2"/>
        <v>22</v>
      </c>
      <c r="J180" s="190"/>
      <c r="K180" s="191"/>
    </row>
    <row r="181" spans="1:11" s="11" customFormat="1" ht="28.9" customHeight="1" x14ac:dyDescent="0.3">
      <c r="A181" s="188"/>
      <c r="B181" s="41" t="s">
        <v>126</v>
      </c>
      <c r="C181" s="70">
        <v>5</v>
      </c>
      <c r="D181" s="70">
        <v>4</v>
      </c>
      <c r="E181" s="70">
        <v>4</v>
      </c>
      <c r="F181" s="70">
        <v>4</v>
      </c>
      <c r="G181" s="70">
        <v>3</v>
      </c>
      <c r="H181" s="70">
        <v>4</v>
      </c>
      <c r="I181" s="70">
        <f t="shared" si="2"/>
        <v>24</v>
      </c>
      <c r="J181" s="190"/>
      <c r="K181" s="191"/>
    </row>
    <row r="182" spans="1:11" s="11" customFormat="1" ht="28.9" customHeight="1" x14ac:dyDescent="0.3">
      <c r="A182" s="188"/>
      <c r="B182" s="41" t="s">
        <v>7</v>
      </c>
      <c r="C182" s="70">
        <v>5</v>
      </c>
      <c r="D182" s="75">
        <v>4</v>
      </c>
      <c r="E182" s="70">
        <v>4</v>
      </c>
      <c r="F182" s="70">
        <v>3</v>
      </c>
      <c r="G182" s="70">
        <v>4</v>
      </c>
      <c r="H182" s="70">
        <v>5</v>
      </c>
      <c r="I182" s="70">
        <f t="shared" si="2"/>
        <v>25</v>
      </c>
      <c r="J182" s="190"/>
      <c r="K182" s="191"/>
    </row>
    <row r="183" spans="1:11" s="11" customFormat="1" ht="28.9" customHeight="1" x14ac:dyDescent="0.3">
      <c r="A183" s="188"/>
      <c r="B183" s="41" t="s">
        <v>127</v>
      </c>
      <c r="C183" s="70">
        <v>5</v>
      </c>
      <c r="D183" s="70">
        <v>4</v>
      </c>
      <c r="E183" s="70">
        <v>3</v>
      </c>
      <c r="F183" s="70">
        <v>3</v>
      </c>
      <c r="G183" s="70">
        <v>4</v>
      </c>
      <c r="H183" s="70">
        <v>3</v>
      </c>
      <c r="I183" s="70">
        <f t="shared" si="2"/>
        <v>22</v>
      </c>
      <c r="J183" s="190"/>
      <c r="K183" s="191"/>
    </row>
    <row r="184" spans="1:11" s="11" customFormat="1" ht="28.9" customHeight="1" x14ac:dyDescent="0.3">
      <c r="A184" s="188"/>
      <c r="B184" s="41" t="s">
        <v>128</v>
      </c>
      <c r="C184" s="70">
        <v>5</v>
      </c>
      <c r="D184" s="70">
        <v>5</v>
      </c>
      <c r="E184" s="70">
        <v>4</v>
      </c>
      <c r="F184" s="70">
        <v>3</v>
      </c>
      <c r="G184" s="70">
        <v>3</v>
      </c>
      <c r="H184" s="70">
        <v>3</v>
      </c>
      <c r="I184" s="70">
        <f t="shared" si="2"/>
        <v>23</v>
      </c>
      <c r="J184" s="190"/>
      <c r="K184" s="191"/>
    </row>
    <row r="185" spans="1:11" s="11" customFormat="1" ht="28.9" customHeight="1" x14ac:dyDescent="0.3">
      <c r="A185" s="188"/>
      <c r="B185" s="41" t="s">
        <v>129</v>
      </c>
      <c r="C185" s="70">
        <v>5</v>
      </c>
      <c r="D185" s="70">
        <v>4</v>
      </c>
      <c r="E185" s="70">
        <v>4</v>
      </c>
      <c r="F185" s="70">
        <v>4</v>
      </c>
      <c r="G185" s="70">
        <v>3</v>
      </c>
      <c r="H185" s="70">
        <v>4</v>
      </c>
      <c r="I185" s="70">
        <f t="shared" si="2"/>
        <v>24</v>
      </c>
      <c r="J185" s="190"/>
      <c r="K185" s="191"/>
    </row>
    <row r="186" spans="1:11" s="11" customFormat="1" ht="28.9" customHeight="1" x14ac:dyDescent="0.3">
      <c r="A186" s="188"/>
      <c r="B186" s="41" t="s">
        <v>130</v>
      </c>
      <c r="C186" s="70">
        <v>5</v>
      </c>
      <c r="D186" s="70">
        <v>4</v>
      </c>
      <c r="E186" s="70">
        <v>5</v>
      </c>
      <c r="F186" s="70">
        <v>5</v>
      </c>
      <c r="G186" s="70">
        <v>5</v>
      </c>
      <c r="H186" s="70">
        <v>5</v>
      </c>
      <c r="I186" s="70">
        <f t="shared" si="2"/>
        <v>29</v>
      </c>
      <c r="J186" s="190"/>
      <c r="K186" s="191"/>
    </row>
    <row r="187" spans="1:11" s="11" customFormat="1" ht="28.9" customHeight="1" x14ac:dyDescent="0.3">
      <c r="A187" s="188"/>
      <c r="B187" s="41" t="s">
        <v>8</v>
      </c>
      <c r="C187" s="70">
        <v>5</v>
      </c>
      <c r="D187" s="70">
        <v>5</v>
      </c>
      <c r="E187" s="70">
        <v>5</v>
      </c>
      <c r="F187" s="70">
        <v>5</v>
      </c>
      <c r="G187" s="70">
        <v>4</v>
      </c>
      <c r="H187" s="70">
        <v>4</v>
      </c>
      <c r="I187" s="70">
        <f t="shared" si="2"/>
        <v>28</v>
      </c>
      <c r="J187" s="190"/>
      <c r="K187" s="191"/>
    </row>
    <row r="188" spans="1:11" s="11" customFormat="1" ht="28.9" customHeight="1" x14ac:dyDescent="0.3">
      <c r="A188" s="188"/>
      <c r="B188" s="41" t="s">
        <v>131</v>
      </c>
      <c r="C188" s="70">
        <v>5</v>
      </c>
      <c r="D188" s="70">
        <v>5</v>
      </c>
      <c r="E188" s="70">
        <v>4</v>
      </c>
      <c r="F188" s="70">
        <v>5</v>
      </c>
      <c r="G188" s="70">
        <v>5</v>
      </c>
      <c r="H188" s="70">
        <v>4</v>
      </c>
      <c r="I188" s="70">
        <f t="shared" si="2"/>
        <v>28</v>
      </c>
      <c r="J188" s="190"/>
      <c r="K188" s="191"/>
    </row>
    <row r="189" spans="1:11" s="11" customFormat="1" ht="28.9" customHeight="1" x14ac:dyDescent="0.3">
      <c r="A189" s="188" t="s">
        <v>486</v>
      </c>
      <c r="B189" s="41" t="s">
        <v>296</v>
      </c>
      <c r="C189" s="70">
        <v>4</v>
      </c>
      <c r="D189" s="70">
        <v>4</v>
      </c>
      <c r="E189" s="70">
        <v>4</v>
      </c>
      <c r="F189" s="70">
        <v>4</v>
      </c>
      <c r="G189" s="70">
        <v>4</v>
      </c>
      <c r="H189" s="70">
        <v>4</v>
      </c>
      <c r="I189" s="70">
        <f t="shared" si="2"/>
        <v>24</v>
      </c>
      <c r="J189" s="189">
        <f>I189+I190+I191+I192+I193+I194+I195+I196+I197+I198</f>
        <v>247</v>
      </c>
      <c r="K189" s="191">
        <v>19</v>
      </c>
    </row>
    <row r="190" spans="1:11" s="11" customFormat="1" ht="28.9" customHeight="1" x14ac:dyDescent="0.3">
      <c r="A190" s="188"/>
      <c r="B190" s="41" t="s">
        <v>297</v>
      </c>
      <c r="C190" s="70">
        <v>3</v>
      </c>
      <c r="D190" s="70">
        <v>3</v>
      </c>
      <c r="E190" s="70">
        <v>3</v>
      </c>
      <c r="F190" s="70">
        <v>3</v>
      </c>
      <c r="G190" s="70">
        <v>3</v>
      </c>
      <c r="H190" s="70">
        <v>3</v>
      </c>
      <c r="I190" s="70">
        <f t="shared" si="2"/>
        <v>18</v>
      </c>
      <c r="J190" s="190"/>
      <c r="K190" s="191"/>
    </row>
    <row r="191" spans="1:11" s="11" customFormat="1" ht="28.9" customHeight="1" x14ac:dyDescent="0.3">
      <c r="A191" s="188"/>
      <c r="B191" s="41" t="s">
        <v>298</v>
      </c>
      <c r="C191" s="70">
        <v>4</v>
      </c>
      <c r="D191" s="70">
        <v>4</v>
      </c>
      <c r="E191" s="70">
        <v>4</v>
      </c>
      <c r="F191" s="70">
        <v>4</v>
      </c>
      <c r="G191" s="70">
        <v>5</v>
      </c>
      <c r="H191" s="70">
        <v>4</v>
      </c>
      <c r="I191" s="70">
        <f t="shared" si="2"/>
        <v>25</v>
      </c>
      <c r="J191" s="190"/>
      <c r="K191" s="191"/>
    </row>
    <row r="192" spans="1:11" s="11" customFormat="1" ht="28.9" customHeight="1" x14ac:dyDescent="0.3">
      <c r="A192" s="188"/>
      <c r="B192" s="41" t="s">
        <v>299</v>
      </c>
      <c r="C192" s="70">
        <v>4</v>
      </c>
      <c r="D192" s="70">
        <v>4</v>
      </c>
      <c r="E192" s="70">
        <v>5</v>
      </c>
      <c r="F192" s="70">
        <v>4</v>
      </c>
      <c r="G192" s="70">
        <v>5</v>
      </c>
      <c r="H192" s="70">
        <v>4</v>
      </c>
      <c r="I192" s="70">
        <f t="shared" si="2"/>
        <v>26</v>
      </c>
      <c r="J192" s="190"/>
      <c r="K192" s="191"/>
    </row>
    <row r="193" spans="1:11" s="11" customFormat="1" ht="28.9" customHeight="1" x14ac:dyDescent="0.3">
      <c r="A193" s="188"/>
      <c r="B193" s="41" t="s">
        <v>300</v>
      </c>
      <c r="C193" s="70">
        <v>5</v>
      </c>
      <c r="D193" s="70">
        <v>4</v>
      </c>
      <c r="E193" s="70">
        <v>4</v>
      </c>
      <c r="F193" s="70">
        <v>4</v>
      </c>
      <c r="G193" s="70">
        <v>5</v>
      </c>
      <c r="H193" s="70">
        <v>4</v>
      </c>
      <c r="I193" s="70">
        <f t="shared" si="2"/>
        <v>26</v>
      </c>
      <c r="J193" s="190"/>
      <c r="K193" s="191"/>
    </row>
    <row r="194" spans="1:11" s="11" customFormat="1" ht="28.9" customHeight="1" x14ac:dyDescent="0.3">
      <c r="A194" s="188"/>
      <c r="B194" s="41" t="s">
        <v>301</v>
      </c>
      <c r="C194" s="70">
        <v>3</v>
      </c>
      <c r="D194" s="70">
        <v>5</v>
      </c>
      <c r="E194" s="70">
        <v>4</v>
      </c>
      <c r="F194" s="70">
        <v>4</v>
      </c>
      <c r="G194" s="70">
        <v>4</v>
      </c>
      <c r="H194" s="70">
        <v>4</v>
      </c>
      <c r="I194" s="70">
        <f t="shared" si="2"/>
        <v>24</v>
      </c>
      <c r="J194" s="190"/>
      <c r="K194" s="191"/>
    </row>
    <row r="195" spans="1:11" s="11" customFormat="1" ht="28.9" customHeight="1" x14ac:dyDescent="0.3">
      <c r="A195" s="188"/>
      <c r="B195" s="41" t="s">
        <v>302</v>
      </c>
      <c r="C195" s="70">
        <v>4</v>
      </c>
      <c r="D195" s="70">
        <v>5</v>
      </c>
      <c r="E195" s="70">
        <v>5</v>
      </c>
      <c r="F195" s="70">
        <v>4</v>
      </c>
      <c r="G195" s="70">
        <v>4</v>
      </c>
      <c r="H195" s="70">
        <v>5</v>
      </c>
      <c r="I195" s="70">
        <f t="shared" si="2"/>
        <v>27</v>
      </c>
      <c r="J195" s="190"/>
      <c r="K195" s="191"/>
    </row>
    <row r="196" spans="1:11" s="11" customFormat="1" ht="28.9" customHeight="1" x14ac:dyDescent="0.3">
      <c r="A196" s="188"/>
      <c r="B196" s="41" t="s">
        <v>303</v>
      </c>
      <c r="C196" s="72">
        <v>5</v>
      </c>
      <c r="D196" s="70">
        <v>4</v>
      </c>
      <c r="E196" s="70">
        <v>4</v>
      </c>
      <c r="F196" s="70">
        <v>3</v>
      </c>
      <c r="G196" s="70">
        <v>4</v>
      </c>
      <c r="H196" s="70">
        <v>4</v>
      </c>
      <c r="I196" s="70">
        <f t="shared" si="2"/>
        <v>24</v>
      </c>
      <c r="J196" s="190"/>
      <c r="K196" s="191"/>
    </row>
    <row r="197" spans="1:11" s="11" customFormat="1" ht="28.9" customHeight="1" x14ac:dyDescent="0.3">
      <c r="A197" s="188"/>
      <c r="B197" s="41" t="s">
        <v>304</v>
      </c>
      <c r="C197" s="70">
        <v>4</v>
      </c>
      <c r="D197" s="70">
        <v>4</v>
      </c>
      <c r="E197" s="70">
        <v>5</v>
      </c>
      <c r="F197" s="70">
        <v>5</v>
      </c>
      <c r="G197" s="70">
        <v>5</v>
      </c>
      <c r="H197" s="70">
        <v>4</v>
      </c>
      <c r="I197" s="70">
        <f t="shared" si="2"/>
        <v>27</v>
      </c>
      <c r="J197" s="190"/>
      <c r="K197" s="191"/>
    </row>
    <row r="198" spans="1:11" s="11" customFormat="1" ht="28.9" customHeight="1" x14ac:dyDescent="0.3">
      <c r="A198" s="188"/>
      <c r="B198" s="41" t="s">
        <v>305</v>
      </c>
      <c r="C198" s="70">
        <v>4</v>
      </c>
      <c r="D198" s="70">
        <v>4</v>
      </c>
      <c r="E198" s="70">
        <v>5</v>
      </c>
      <c r="F198" s="70">
        <v>4</v>
      </c>
      <c r="G198" s="70">
        <v>5</v>
      </c>
      <c r="H198" s="70">
        <v>4</v>
      </c>
      <c r="I198" s="70">
        <f t="shared" si="2"/>
        <v>26</v>
      </c>
      <c r="J198" s="190"/>
      <c r="K198" s="191"/>
    </row>
    <row r="199" spans="1:11" s="11" customFormat="1" ht="28.9" customHeight="1" x14ac:dyDescent="0.3">
      <c r="A199" s="192" t="s">
        <v>487</v>
      </c>
      <c r="B199" s="41" t="s">
        <v>336</v>
      </c>
      <c r="C199" s="70">
        <v>4</v>
      </c>
      <c r="D199" s="70">
        <v>4</v>
      </c>
      <c r="E199" s="76">
        <v>4</v>
      </c>
      <c r="F199" s="76">
        <v>4</v>
      </c>
      <c r="G199" s="70">
        <v>5</v>
      </c>
      <c r="H199" s="70">
        <v>5</v>
      </c>
      <c r="I199" s="70">
        <f t="shared" si="2"/>
        <v>26</v>
      </c>
      <c r="J199" s="189">
        <f>I199+I200+I201+I202+I203+I204+I205+I206+I207+I208</f>
        <v>245</v>
      </c>
      <c r="K199" s="194">
        <v>20</v>
      </c>
    </row>
    <row r="200" spans="1:11" s="11" customFormat="1" ht="28.9" customHeight="1" x14ac:dyDescent="0.3">
      <c r="A200" s="192"/>
      <c r="B200" s="41" t="s">
        <v>337</v>
      </c>
      <c r="C200" s="70">
        <v>4</v>
      </c>
      <c r="D200" s="70">
        <v>4</v>
      </c>
      <c r="E200" s="70">
        <v>5</v>
      </c>
      <c r="F200" s="70">
        <v>5</v>
      </c>
      <c r="G200" s="70">
        <v>5</v>
      </c>
      <c r="H200" s="70">
        <v>5</v>
      </c>
      <c r="I200" s="70">
        <f t="shared" si="2"/>
        <v>28</v>
      </c>
      <c r="J200" s="190"/>
      <c r="K200" s="194"/>
    </row>
    <row r="201" spans="1:11" s="11" customFormat="1" ht="28.9" customHeight="1" x14ac:dyDescent="0.3">
      <c r="A201" s="192"/>
      <c r="B201" s="41" t="s">
        <v>338</v>
      </c>
      <c r="C201" s="70">
        <v>4</v>
      </c>
      <c r="D201" s="70">
        <v>4</v>
      </c>
      <c r="E201" s="70">
        <v>5</v>
      </c>
      <c r="F201" s="70">
        <v>5</v>
      </c>
      <c r="G201" s="70">
        <v>5</v>
      </c>
      <c r="H201" s="70">
        <v>5</v>
      </c>
      <c r="I201" s="70">
        <f t="shared" ref="I201:I264" si="3">C201+D201+E201+F201+G201+H201</f>
        <v>28</v>
      </c>
      <c r="J201" s="190"/>
      <c r="K201" s="194"/>
    </row>
    <row r="202" spans="1:11" s="11" customFormat="1" ht="28.9" customHeight="1" x14ac:dyDescent="0.3">
      <c r="A202" s="192"/>
      <c r="B202" s="41" t="s">
        <v>339</v>
      </c>
      <c r="C202" s="70">
        <v>4</v>
      </c>
      <c r="D202" s="70">
        <v>4</v>
      </c>
      <c r="E202" s="70">
        <v>4</v>
      </c>
      <c r="F202" s="70">
        <v>4</v>
      </c>
      <c r="G202" s="70">
        <v>5</v>
      </c>
      <c r="H202" s="70">
        <v>4</v>
      </c>
      <c r="I202" s="70">
        <f t="shared" si="3"/>
        <v>25</v>
      </c>
      <c r="J202" s="190"/>
      <c r="K202" s="194"/>
    </row>
    <row r="203" spans="1:11" s="11" customFormat="1" ht="28.9" customHeight="1" x14ac:dyDescent="0.3">
      <c r="A203" s="192"/>
      <c r="B203" s="41" t="s">
        <v>340</v>
      </c>
      <c r="C203" s="70">
        <v>4</v>
      </c>
      <c r="D203" s="70">
        <v>3</v>
      </c>
      <c r="E203" s="70">
        <v>3</v>
      </c>
      <c r="F203" s="70">
        <v>3</v>
      </c>
      <c r="G203" s="70">
        <v>5</v>
      </c>
      <c r="H203" s="70">
        <v>4</v>
      </c>
      <c r="I203" s="70">
        <f t="shared" si="3"/>
        <v>22</v>
      </c>
      <c r="J203" s="190"/>
      <c r="K203" s="194"/>
    </row>
    <row r="204" spans="1:11" s="11" customFormat="1" ht="28.9" customHeight="1" x14ac:dyDescent="0.3">
      <c r="A204" s="192"/>
      <c r="B204" s="41" t="s">
        <v>341</v>
      </c>
      <c r="C204" s="70">
        <v>4</v>
      </c>
      <c r="D204" s="70">
        <v>3</v>
      </c>
      <c r="E204" s="70">
        <v>3</v>
      </c>
      <c r="F204" s="70">
        <v>3</v>
      </c>
      <c r="G204" s="70">
        <v>5</v>
      </c>
      <c r="H204" s="70">
        <v>3</v>
      </c>
      <c r="I204" s="70">
        <f t="shared" si="3"/>
        <v>21</v>
      </c>
      <c r="J204" s="190"/>
      <c r="K204" s="194"/>
    </row>
    <row r="205" spans="1:11" s="11" customFormat="1" ht="28.9" customHeight="1" x14ac:dyDescent="0.3">
      <c r="A205" s="192"/>
      <c r="B205" s="41" t="s">
        <v>342</v>
      </c>
      <c r="C205" s="70">
        <v>4</v>
      </c>
      <c r="D205" s="70">
        <v>3</v>
      </c>
      <c r="E205" s="70">
        <v>3</v>
      </c>
      <c r="F205" s="70">
        <v>4</v>
      </c>
      <c r="G205" s="70">
        <v>5</v>
      </c>
      <c r="H205" s="70">
        <v>4</v>
      </c>
      <c r="I205" s="70">
        <f t="shared" si="3"/>
        <v>23</v>
      </c>
      <c r="J205" s="190"/>
      <c r="K205" s="194"/>
    </row>
    <row r="206" spans="1:11" s="11" customFormat="1" ht="28.9" customHeight="1" x14ac:dyDescent="0.3">
      <c r="A206" s="192"/>
      <c r="B206" s="41" t="s">
        <v>343</v>
      </c>
      <c r="C206" s="70">
        <v>4</v>
      </c>
      <c r="D206" s="70">
        <v>3</v>
      </c>
      <c r="E206" s="70">
        <v>4</v>
      </c>
      <c r="F206" s="70">
        <v>4</v>
      </c>
      <c r="G206" s="70">
        <v>5</v>
      </c>
      <c r="H206" s="70">
        <v>4</v>
      </c>
      <c r="I206" s="70">
        <f t="shared" si="3"/>
        <v>24</v>
      </c>
      <c r="J206" s="190"/>
      <c r="K206" s="194"/>
    </row>
    <row r="207" spans="1:11" s="11" customFormat="1" ht="28.9" customHeight="1" x14ac:dyDescent="0.3">
      <c r="A207" s="192"/>
      <c r="B207" s="41" t="s">
        <v>345</v>
      </c>
      <c r="C207" s="70">
        <v>4</v>
      </c>
      <c r="D207" s="70">
        <v>3</v>
      </c>
      <c r="E207" s="70">
        <v>4</v>
      </c>
      <c r="F207" s="70">
        <v>3</v>
      </c>
      <c r="G207" s="70">
        <v>5</v>
      </c>
      <c r="H207" s="70">
        <v>4</v>
      </c>
      <c r="I207" s="70">
        <f t="shared" si="3"/>
        <v>23</v>
      </c>
      <c r="J207" s="190"/>
      <c r="K207" s="194"/>
    </row>
    <row r="208" spans="1:11" s="11" customFormat="1" ht="28.9" customHeight="1" x14ac:dyDescent="0.3">
      <c r="A208" s="192"/>
      <c r="B208" s="41" t="s">
        <v>344</v>
      </c>
      <c r="C208" s="70">
        <v>4</v>
      </c>
      <c r="D208" s="70">
        <v>3</v>
      </c>
      <c r="E208" s="70">
        <v>5</v>
      </c>
      <c r="F208" s="70">
        <v>4</v>
      </c>
      <c r="G208" s="70">
        <v>5</v>
      </c>
      <c r="H208" s="70">
        <v>4</v>
      </c>
      <c r="I208" s="70">
        <f t="shared" si="3"/>
        <v>25</v>
      </c>
      <c r="J208" s="190"/>
      <c r="K208" s="194"/>
    </row>
    <row r="209" spans="1:11" s="11" customFormat="1" ht="28.9" customHeight="1" x14ac:dyDescent="0.3">
      <c r="A209" s="188" t="s">
        <v>488</v>
      </c>
      <c r="B209" s="41" t="s">
        <v>56</v>
      </c>
      <c r="C209" s="74">
        <v>4</v>
      </c>
      <c r="D209" s="77">
        <v>4</v>
      </c>
      <c r="E209" s="70">
        <v>3</v>
      </c>
      <c r="F209" s="70">
        <v>4</v>
      </c>
      <c r="G209" s="70">
        <v>4</v>
      </c>
      <c r="H209" s="70">
        <v>3</v>
      </c>
      <c r="I209" s="70">
        <f t="shared" si="3"/>
        <v>22</v>
      </c>
      <c r="J209" s="189">
        <f>I209+I210+I211+I212+I213+I214+I215+I216+I217+I218</f>
        <v>245</v>
      </c>
      <c r="K209" s="191">
        <v>20</v>
      </c>
    </row>
    <row r="210" spans="1:11" s="11" customFormat="1" ht="28.9" customHeight="1" x14ac:dyDescent="0.3">
      <c r="A210" s="188"/>
      <c r="B210" s="41" t="s">
        <v>57</v>
      </c>
      <c r="C210" s="77">
        <v>5</v>
      </c>
      <c r="D210" s="77">
        <v>3</v>
      </c>
      <c r="E210" s="70">
        <v>3</v>
      </c>
      <c r="F210" s="70">
        <v>3</v>
      </c>
      <c r="G210" s="70">
        <v>3</v>
      </c>
      <c r="H210" s="70">
        <v>5</v>
      </c>
      <c r="I210" s="70">
        <f t="shared" si="3"/>
        <v>22</v>
      </c>
      <c r="J210" s="190"/>
      <c r="K210" s="191"/>
    </row>
    <row r="211" spans="1:11" s="11" customFormat="1" ht="28.9" customHeight="1" x14ac:dyDescent="0.3">
      <c r="A211" s="188"/>
      <c r="B211" s="41" t="s">
        <v>58</v>
      </c>
      <c r="C211" s="77">
        <v>5</v>
      </c>
      <c r="D211" s="77">
        <v>5</v>
      </c>
      <c r="E211" s="70">
        <v>5</v>
      </c>
      <c r="F211" s="70">
        <v>5</v>
      </c>
      <c r="G211" s="70">
        <v>5</v>
      </c>
      <c r="H211" s="70">
        <v>4</v>
      </c>
      <c r="I211" s="70">
        <f t="shared" si="3"/>
        <v>29</v>
      </c>
      <c r="J211" s="190"/>
      <c r="K211" s="191"/>
    </row>
    <row r="212" spans="1:11" s="11" customFormat="1" ht="28.9" customHeight="1" x14ac:dyDescent="0.3">
      <c r="A212" s="188"/>
      <c r="B212" s="41" t="s">
        <v>59</v>
      </c>
      <c r="C212" s="77">
        <v>5</v>
      </c>
      <c r="D212" s="77">
        <v>4</v>
      </c>
      <c r="E212" s="70">
        <v>5</v>
      </c>
      <c r="F212" s="70">
        <v>4</v>
      </c>
      <c r="G212" s="70">
        <v>5</v>
      </c>
      <c r="H212" s="70">
        <v>4</v>
      </c>
      <c r="I212" s="70">
        <f t="shared" si="3"/>
        <v>27</v>
      </c>
      <c r="J212" s="190"/>
      <c r="K212" s="191"/>
    </row>
    <row r="213" spans="1:11" s="11" customFormat="1" ht="28.9" customHeight="1" x14ac:dyDescent="0.3">
      <c r="A213" s="188"/>
      <c r="B213" s="41" t="s">
        <v>60</v>
      </c>
      <c r="C213" s="74">
        <v>4</v>
      </c>
      <c r="D213" s="74">
        <v>3</v>
      </c>
      <c r="E213" s="70">
        <v>3</v>
      </c>
      <c r="F213" s="70">
        <v>3</v>
      </c>
      <c r="G213" s="70">
        <v>4</v>
      </c>
      <c r="H213" s="70">
        <v>4</v>
      </c>
      <c r="I213" s="70">
        <f t="shared" si="3"/>
        <v>21</v>
      </c>
      <c r="J213" s="190"/>
      <c r="K213" s="191"/>
    </row>
    <row r="214" spans="1:11" s="11" customFormat="1" ht="28.9" customHeight="1" x14ac:dyDescent="0.3">
      <c r="A214" s="188"/>
      <c r="B214" s="41" t="s">
        <v>61</v>
      </c>
      <c r="C214" s="77">
        <v>4</v>
      </c>
      <c r="D214" s="77">
        <v>3</v>
      </c>
      <c r="E214" s="70">
        <v>4</v>
      </c>
      <c r="F214" s="70">
        <v>4</v>
      </c>
      <c r="G214" s="70">
        <v>4</v>
      </c>
      <c r="H214" s="70">
        <v>3</v>
      </c>
      <c r="I214" s="70">
        <f t="shared" si="3"/>
        <v>22</v>
      </c>
      <c r="J214" s="190"/>
      <c r="K214" s="191"/>
    </row>
    <row r="215" spans="1:11" s="11" customFormat="1" ht="28.9" customHeight="1" x14ac:dyDescent="0.3">
      <c r="A215" s="188"/>
      <c r="B215" s="41" t="s">
        <v>62</v>
      </c>
      <c r="C215" s="74">
        <v>3</v>
      </c>
      <c r="D215" s="74">
        <v>4</v>
      </c>
      <c r="E215" s="70">
        <v>4</v>
      </c>
      <c r="F215" s="70">
        <v>4</v>
      </c>
      <c r="G215" s="70">
        <v>4</v>
      </c>
      <c r="H215" s="70">
        <v>5</v>
      </c>
      <c r="I215" s="70">
        <f t="shared" si="3"/>
        <v>24</v>
      </c>
      <c r="J215" s="190"/>
      <c r="K215" s="191"/>
    </row>
    <row r="216" spans="1:11" s="11" customFormat="1" ht="28.9" customHeight="1" x14ac:dyDescent="0.3">
      <c r="A216" s="188"/>
      <c r="B216" s="41" t="s">
        <v>63</v>
      </c>
      <c r="C216" s="74">
        <v>4</v>
      </c>
      <c r="D216" s="74">
        <v>5</v>
      </c>
      <c r="E216" s="70">
        <v>4</v>
      </c>
      <c r="F216" s="70">
        <v>4</v>
      </c>
      <c r="G216" s="70">
        <v>5</v>
      </c>
      <c r="H216" s="70">
        <v>4</v>
      </c>
      <c r="I216" s="70">
        <f t="shared" si="3"/>
        <v>26</v>
      </c>
      <c r="J216" s="190"/>
      <c r="K216" s="191"/>
    </row>
    <row r="217" spans="1:11" s="11" customFormat="1" ht="28.9" customHeight="1" x14ac:dyDescent="0.3">
      <c r="A217" s="188"/>
      <c r="B217" s="41" t="s">
        <v>64</v>
      </c>
      <c r="C217" s="74">
        <v>4</v>
      </c>
      <c r="D217" s="74">
        <v>5</v>
      </c>
      <c r="E217" s="70">
        <v>4</v>
      </c>
      <c r="F217" s="70">
        <v>4</v>
      </c>
      <c r="G217" s="70">
        <v>4</v>
      </c>
      <c r="H217" s="70">
        <v>4</v>
      </c>
      <c r="I217" s="70">
        <f t="shared" si="3"/>
        <v>25</v>
      </c>
      <c r="J217" s="190"/>
      <c r="K217" s="191"/>
    </row>
    <row r="218" spans="1:11" s="11" customFormat="1" ht="28.9" customHeight="1" x14ac:dyDescent="0.3">
      <c r="A218" s="188"/>
      <c r="B218" s="41" t="s">
        <v>65</v>
      </c>
      <c r="C218" s="77">
        <v>4</v>
      </c>
      <c r="D218" s="77">
        <v>4</v>
      </c>
      <c r="E218" s="70">
        <v>5</v>
      </c>
      <c r="F218" s="70">
        <v>5</v>
      </c>
      <c r="G218" s="70">
        <v>4</v>
      </c>
      <c r="H218" s="70">
        <v>5</v>
      </c>
      <c r="I218" s="70">
        <f t="shared" si="3"/>
        <v>27</v>
      </c>
      <c r="J218" s="190"/>
      <c r="K218" s="191"/>
    </row>
    <row r="219" spans="1:11" s="11" customFormat="1" ht="28.9" customHeight="1" x14ac:dyDescent="0.3">
      <c r="A219" s="188" t="s">
        <v>489</v>
      </c>
      <c r="B219" s="41" t="s">
        <v>314</v>
      </c>
      <c r="C219" s="70">
        <v>3</v>
      </c>
      <c r="D219" s="70">
        <v>4</v>
      </c>
      <c r="E219" s="70">
        <v>4</v>
      </c>
      <c r="F219" s="70">
        <v>4</v>
      </c>
      <c r="G219" s="70">
        <v>5</v>
      </c>
      <c r="H219" s="70">
        <v>5</v>
      </c>
      <c r="I219" s="70">
        <f t="shared" si="3"/>
        <v>25</v>
      </c>
      <c r="J219" s="189">
        <f>I219+I220+I221+I222+I223+I224+I225+I226+I227+I228</f>
        <v>243</v>
      </c>
      <c r="K219" s="191">
        <v>22</v>
      </c>
    </row>
    <row r="220" spans="1:11" s="11" customFormat="1" ht="28.9" customHeight="1" x14ac:dyDescent="0.3">
      <c r="A220" s="188"/>
      <c r="B220" s="41" t="s">
        <v>315</v>
      </c>
      <c r="C220" s="70">
        <v>5</v>
      </c>
      <c r="D220" s="70">
        <v>5</v>
      </c>
      <c r="E220" s="70">
        <v>4</v>
      </c>
      <c r="F220" s="70">
        <v>4</v>
      </c>
      <c r="G220" s="70">
        <v>5</v>
      </c>
      <c r="H220" s="70">
        <v>5</v>
      </c>
      <c r="I220" s="70">
        <f t="shared" si="3"/>
        <v>28</v>
      </c>
      <c r="J220" s="190"/>
      <c r="K220" s="191"/>
    </row>
    <row r="221" spans="1:11" s="11" customFormat="1" ht="28.9" customHeight="1" x14ac:dyDescent="0.3">
      <c r="A221" s="188"/>
      <c r="B221" s="41" t="s">
        <v>316</v>
      </c>
      <c r="C221" s="70">
        <v>3</v>
      </c>
      <c r="D221" s="70">
        <v>4</v>
      </c>
      <c r="E221" s="70">
        <v>4</v>
      </c>
      <c r="F221" s="70">
        <v>4</v>
      </c>
      <c r="G221" s="70">
        <v>5</v>
      </c>
      <c r="H221" s="70">
        <v>5</v>
      </c>
      <c r="I221" s="70">
        <f t="shared" si="3"/>
        <v>25</v>
      </c>
      <c r="J221" s="190"/>
      <c r="K221" s="191"/>
    </row>
    <row r="222" spans="1:11" s="11" customFormat="1" ht="28.9" customHeight="1" x14ac:dyDescent="0.3">
      <c r="A222" s="188"/>
      <c r="B222" s="41" t="s">
        <v>317</v>
      </c>
      <c r="C222" s="70">
        <v>4</v>
      </c>
      <c r="D222" s="70">
        <v>4</v>
      </c>
      <c r="E222" s="70">
        <v>4</v>
      </c>
      <c r="F222" s="70">
        <v>4</v>
      </c>
      <c r="G222" s="70">
        <v>5</v>
      </c>
      <c r="H222" s="70">
        <v>4</v>
      </c>
      <c r="I222" s="70">
        <f t="shared" si="3"/>
        <v>25</v>
      </c>
      <c r="J222" s="190"/>
      <c r="K222" s="191"/>
    </row>
    <row r="223" spans="1:11" s="11" customFormat="1" ht="28.9" customHeight="1" x14ac:dyDescent="0.3">
      <c r="A223" s="188"/>
      <c r="B223" s="41" t="s">
        <v>318</v>
      </c>
      <c r="C223" s="70">
        <v>4</v>
      </c>
      <c r="D223" s="70">
        <v>4</v>
      </c>
      <c r="E223" s="70">
        <v>4</v>
      </c>
      <c r="F223" s="70">
        <v>4</v>
      </c>
      <c r="G223" s="70">
        <v>5</v>
      </c>
      <c r="H223" s="70">
        <v>5</v>
      </c>
      <c r="I223" s="70">
        <f t="shared" si="3"/>
        <v>26</v>
      </c>
      <c r="J223" s="190"/>
      <c r="K223" s="191"/>
    </row>
    <row r="224" spans="1:11" s="11" customFormat="1" ht="28.9" customHeight="1" x14ac:dyDescent="0.3">
      <c r="A224" s="188"/>
      <c r="B224" s="41" t="s">
        <v>319</v>
      </c>
      <c r="C224" s="70">
        <v>3</v>
      </c>
      <c r="D224" s="70">
        <v>3</v>
      </c>
      <c r="E224" s="70">
        <v>4</v>
      </c>
      <c r="F224" s="70">
        <v>4</v>
      </c>
      <c r="G224" s="70">
        <v>5</v>
      </c>
      <c r="H224" s="70">
        <v>4</v>
      </c>
      <c r="I224" s="70">
        <f t="shared" si="3"/>
        <v>23</v>
      </c>
      <c r="J224" s="190"/>
      <c r="K224" s="191"/>
    </row>
    <row r="225" spans="1:11" s="11" customFormat="1" ht="28.9" customHeight="1" x14ac:dyDescent="0.3">
      <c r="A225" s="188"/>
      <c r="B225" s="41" t="s">
        <v>320</v>
      </c>
      <c r="C225" s="70">
        <v>3</v>
      </c>
      <c r="D225" s="70">
        <v>2</v>
      </c>
      <c r="E225" s="70">
        <v>3</v>
      </c>
      <c r="F225" s="70">
        <v>3</v>
      </c>
      <c r="G225" s="70">
        <v>3</v>
      </c>
      <c r="H225" s="70">
        <v>3</v>
      </c>
      <c r="I225" s="70">
        <f t="shared" si="3"/>
        <v>17</v>
      </c>
      <c r="J225" s="190"/>
      <c r="K225" s="191"/>
    </row>
    <row r="226" spans="1:11" s="11" customFormat="1" ht="28.9" customHeight="1" x14ac:dyDescent="0.3">
      <c r="A226" s="188"/>
      <c r="B226" s="41" t="s">
        <v>321</v>
      </c>
      <c r="C226" s="70">
        <v>2</v>
      </c>
      <c r="D226" s="70">
        <v>3</v>
      </c>
      <c r="E226" s="70">
        <v>4</v>
      </c>
      <c r="F226" s="70">
        <v>4</v>
      </c>
      <c r="G226" s="70">
        <v>4</v>
      </c>
      <c r="H226" s="70">
        <v>3</v>
      </c>
      <c r="I226" s="70">
        <f t="shared" si="3"/>
        <v>20</v>
      </c>
      <c r="J226" s="190"/>
      <c r="K226" s="191"/>
    </row>
    <row r="227" spans="1:11" s="11" customFormat="1" ht="28.9" customHeight="1" x14ac:dyDescent="0.3">
      <c r="A227" s="188"/>
      <c r="B227" s="41" t="s">
        <v>322</v>
      </c>
      <c r="C227" s="70">
        <v>4</v>
      </c>
      <c r="D227" s="70">
        <v>5</v>
      </c>
      <c r="E227" s="70">
        <v>5</v>
      </c>
      <c r="F227" s="70">
        <v>5</v>
      </c>
      <c r="G227" s="70">
        <v>5</v>
      </c>
      <c r="H227" s="70">
        <v>5</v>
      </c>
      <c r="I227" s="70">
        <f t="shared" si="3"/>
        <v>29</v>
      </c>
      <c r="J227" s="190"/>
      <c r="K227" s="191"/>
    </row>
    <row r="228" spans="1:11" s="11" customFormat="1" ht="28.9" customHeight="1" x14ac:dyDescent="0.3">
      <c r="A228" s="188"/>
      <c r="B228" s="41" t="s">
        <v>323</v>
      </c>
      <c r="C228" s="70">
        <v>5</v>
      </c>
      <c r="D228" s="70">
        <v>4</v>
      </c>
      <c r="E228" s="70">
        <v>4</v>
      </c>
      <c r="F228" s="70">
        <v>3</v>
      </c>
      <c r="G228" s="70">
        <v>5</v>
      </c>
      <c r="H228" s="70">
        <v>4</v>
      </c>
      <c r="I228" s="70">
        <f t="shared" si="3"/>
        <v>25</v>
      </c>
      <c r="J228" s="190"/>
      <c r="K228" s="191"/>
    </row>
    <row r="229" spans="1:11" s="11" customFormat="1" ht="28.9" customHeight="1" x14ac:dyDescent="0.3">
      <c r="A229" s="188" t="s">
        <v>490</v>
      </c>
      <c r="B229" s="41" t="s">
        <v>206</v>
      </c>
      <c r="C229" s="70">
        <v>5</v>
      </c>
      <c r="D229" s="70">
        <v>5</v>
      </c>
      <c r="E229" s="70">
        <v>5</v>
      </c>
      <c r="F229" s="70">
        <v>5</v>
      </c>
      <c r="G229" s="70">
        <v>5</v>
      </c>
      <c r="H229" s="70">
        <v>5</v>
      </c>
      <c r="I229" s="70">
        <f t="shared" si="3"/>
        <v>30</v>
      </c>
      <c r="J229" s="189">
        <f>I229+I230+I231+I232+I233+I234+I235+I236+I237+I238</f>
        <v>240</v>
      </c>
      <c r="K229" s="191">
        <v>23</v>
      </c>
    </row>
    <row r="230" spans="1:11" s="11" customFormat="1" ht="28.9" customHeight="1" x14ac:dyDescent="0.3">
      <c r="A230" s="188"/>
      <c r="B230" s="41" t="s">
        <v>207</v>
      </c>
      <c r="C230" s="70">
        <v>4</v>
      </c>
      <c r="D230" s="70">
        <v>4</v>
      </c>
      <c r="E230" s="70">
        <v>3</v>
      </c>
      <c r="F230" s="70">
        <v>2</v>
      </c>
      <c r="G230" s="70">
        <v>5</v>
      </c>
      <c r="H230" s="70">
        <v>3</v>
      </c>
      <c r="I230" s="70">
        <f t="shared" si="3"/>
        <v>21</v>
      </c>
      <c r="J230" s="190"/>
      <c r="K230" s="191"/>
    </row>
    <row r="231" spans="1:11" s="11" customFormat="1" ht="28.9" customHeight="1" x14ac:dyDescent="0.3">
      <c r="A231" s="188"/>
      <c r="B231" s="41" t="s">
        <v>208</v>
      </c>
      <c r="C231" s="70">
        <v>2</v>
      </c>
      <c r="D231" s="70">
        <v>3</v>
      </c>
      <c r="E231" s="70">
        <v>3</v>
      </c>
      <c r="F231" s="70">
        <v>4</v>
      </c>
      <c r="G231" s="70">
        <v>5</v>
      </c>
      <c r="H231" s="70">
        <v>5</v>
      </c>
      <c r="I231" s="70">
        <f t="shared" si="3"/>
        <v>22</v>
      </c>
      <c r="J231" s="190"/>
      <c r="K231" s="191"/>
    </row>
    <row r="232" spans="1:11" s="11" customFormat="1" ht="28.9" customHeight="1" x14ac:dyDescent="0.3">
      <c r="A232" s="188"/>
      <c r="B232" s="41" t="s">
        <v>209</v>
      </c>
      <c r="C232" s="70">
        <v>5</v>
      </c>
      <c r="D232" s="70">
        <v>4</v>
      </c>
      <c r="E232" s="70">
        <v>3</v>
      </c>
      <c r="F232" s="70">
        <v>4</v>
      </c>
      <c r="G232" s="70">
        <v>5</v>
      </c>
      <c r="H232" s="70">
        <v>5</v>
      </c>
      <c r="I232" s="70">
        <f t="shared" si="3"/>
        <v>26</v>
      </c>
      <c r="J232" s="190"/>
      <c r="K232" s="191"/>
    </row>
    <row r="233" spans="1:11" s="11" customFormat="1" ht="28.9" customHeight="1" x14ac:dyDescent="0.3">
      <c r="A233" s="188"/>
      <c r="B233" s="41" t="s">
        <v>210</v>
      </c>
      <c r="C233" s="70">
        <v>5</v>
      </c>
      <c r="D233" s="70">
        <v>5</v>
      </c>
      <c r="E233" s="70">
        <v>3</v>
      </c>
      <c r="F233" s="70">
        <v>2</v>
      </c>
      <c r="G233" s="70">
        <v>5</v>
      </c>
      <c r="H233" s="70">
        <v>5</v>
      </c>
      <c r="I233" s="70">
        <f t="shared" si="3"/>
        <v>25</v>
      </c>
      <c r="J233" s="190"/>
      <c r="K233" s="191"/>
    </row>
    <row r="234" spans="1:11" s="11" customFormat="1" ht="28.9" customHeight="1" x14ac:dyDescent="0.3">
      <c r="A234" s="188"/>
      <c r="B234" s="41" t="s">
        <v>211</v>
      </c>
      <c r="C234" s="70">
        <v>5</v>
      </c>
      <c r="D234" s="70">
        <v>3</v>
      </c>
      <c r="E234" s="70">
        <v>4</v>
      </c>
      <c r="F234" s="70">
        <v>4</v>
      </c>
      <c r="G234" s="70">
        <v>5</v>
      </c>
      <c r="H234" s="70">
        <v>5</v>
      </c>
      <c r="I234" s="70">
        <f t="shared" si="3"/>
        <v>26</v>
      </c>
      <c r="J234" s="190"/>
      <c r="K234" s="191"/>
    </row>
    <row r="235" spans="1:11" s="11" customFormat="1" ht="28.9" customHeight="1" x14ac:dyDescent="0.3">
      <c r="A235" s="188"/>
      <c r="B235" s="41" t="s">
        <v>212</v>
      </c>
      <c r="C235" s="70">
        <v>2</v>
      </c>
      <c r="D235" s="70">
        <v>1</v>
      </c>
      <c r="E235" s="70">
        <v>3</v>
      </c>
      <c r="F235" s="70">
        <v>3</v>
      </c>
      <c r="G235" s="70">
        <v>5</v>
      </c>
      <c r="H235" s="70">
        <v>4</v>
      </c>
      <c r="I235" s="70">
        <f t="shared" si="3"/>
        <v>18</v>
      </c>
      <c r="J235" s="190"/>
      <c r="K235" s="191"/>
    </row>
    <row r="236" spans="1:11" s="11" customFormat="1" ht="28.9" customHeight="1" x14ac:dyDescent="0.3">
      <c r="A236" s="188"/>
      <c r="B236" s="41" t="s">
        <v>213</v>
      </c>
      <c r="C236" s="70">
        <v>5</v>
      </c>
      <c r="D236" s="70">
        <v>4</v>
      </c>
      <c r="E236" s="70">
        <v>4</v>
      </c>
      <c r="F236" s="70">
        <v>3</v>
      </c>
      <c r="G236" s="70">
        <v>5</v>
      </c>
      <c r="H236" s="70">
        <v>5</v>
      </c>
      <c r="I236" s="70">
        <f t="shared" si="3"/>
        <v>26</v>
      </c>
      <c r="J236" s="190"/>
      <c r="K236" s="191"/>
    </row>
    <row r="237" spans="1:11" s="11" customFormat="1" ht="28.9" customHeight="1" x14ac:dyDescent="0.3">
      <c r="A237" s="188"/>
      <c r="B237" s="41" t="s">
        <v>214</v>
      </c>
      <c r="C237" s="70">
        <v>5</v>
      </c>
      <c r="D237" s="70">
        <v>4</v>
      </c>
      <c r="E237" s="70">
        <v>4</v>
      </c>
      <c r="F237" s="70">
        <v>3</v>
      </c>
      <c r="G237" s="70">
        <v>5</v>
      </c>
      <c r="H237" s="70">
        <v>5</v>
      </c>
      <c r="I237" s="70">
        <f t="shared" si="3"/>
        <v>26</v>
      </c>
      <c r="J237" s="190"/>
      <c r="K237" s="191"/>
    </row>
    <row r="238" spans="1:11" s="11" customFormat="1" ht="28.9" customHeight="1" x14ac:dyDescent="0.3">
      <c r="A238" s="188"/>
      <c r="B238" s="41" t="s">
        <v>215</v>
      </c>
      <c r="C238" s="70">
        <v>5</v>
      </c>
      <c r="D238" s="70">
        <v>2</v>
      </c>
      <c r="E238" s="70">
        <v>3</v>
      </c>
      <c r="F238" s="70">
        <v>3</v>
      </c>
      <c r="G238" s="70">
        <v>5</v>
      </c>
      <c r="H238" s="70">
        <v>2</v>
      </c>
      <c r="I238" s="70">
        <f t="shared" si="3"/>
        <v>20</v>
      </c>
      <c r="J238" s="190"/>
      <c r="K238" s="191"/>
    </row>
    <row r="239" spans="1:11" s="11" customFormat="1" ht="28.9" customHeight="1" x14ac:dyDescent="0.3">
      <c r="A239" s="195" t="s">
        <v>491</v>
      </c>
      <c r="B239" s="41" t="s">
        <v>46</v>
      </c>
      <c r="C239" s="70">
        <v>4</v>
      </c>
      <c r="D239" s="70">
        <v>4</v>
      </c>
      <c r="E239" s="70">
        <v>5</v>
      </c>
      <c r="F239" s="70">
        <v>4</v>
      </c>
      <c r="G239" s="70">
        <v>4</v>
      </c>
      <c r="H239" s="70">
        <v>3</v>
      </c>
      <c r="I239" s="70">
        <f t="shared" si="3"/>
        <v>24</v>
      </c>
      <c r="J239" s="189">
        <f>I239+I240+I241+I242+I243+I244+I245+I246+I247+I248</f>
        <v>238</v>
      </c>
      <c r="K239" s="193">
        <v>24</v>
      </c>
    </row>
    <row r="240" spans="1:11" s="11" customFormat="1" ht="28.9" customHeight="1" x14ac:dyDescent="0.3">
      <c r="A240" s="195"/>
      <c r="B240" s="41" t="s">
        <v>47</v>
      </c>
      <c r="C240" s="70">
        <v>5</v>
      </c>
      <c r="D240" s="70">
        <v>5</v>
      </c>
      <c r="E240" s="70">
        <v>4</v>
      </c>
      <c r="F240" s="70">
        <v>4</v>
      </c>
      <c r="G240" s="70">
        <v>5</v>
      </c>
      <c r="H240" s="70">
        <v>5</v>
      </c>
      <c r="I240" s="70">
        <f t="shared" si="3"/>
        <v>28</v>
      </c>
      <c r="J240" s="190"/>
      <c r="K240" s="193"/>
    </row>
    <row r="241" spans="1:11" s="11" customFormat="1" ht="28.9" customHeight="1" x14ac:dyDescent="0.3">
      <c r="A241" s="195"/>
      <c r="B241" s="41" t="s">
        <v>48</v>
      </c>
      <c r="C241" s="70">
        <v>4</v>
      </c>
      <c r="D241" s="70">
        <v>4</v>
      </c>
      <c r="E241" s="70">
        <v>3</v>
      </c>
      <c r="F241" s="70">
        <v>3</v>
      </c>
      <c r="G241" s="70">
        <v>3</v>
      </c>
      <c r="H241" s="70">
        <v>3</v>
      </c>
      <c r="I241" s="70">
        <f t="shared" si="3"/>
        <v>20</v>
      </c>
      <c r="J241" s="190"/>
      <c r="K241" s="193"/>
    </row>
    <row r="242" spans="1:11" s="11" customFormat="1" ht="28.9" customHeight="1" x14ac:dyDescent="0.3">
      <c r="A242" s="195"/>
      <c r="B242" s="41" t="s">
        <v>49</v>
      </c>
      <c r="C242" s="70">
        <v>5</v>
      </c>
      <c r="D242" s="70">
        <v>4</v>
      </c>
      <c r="E242" s="70">
        <v>4</v>
      </c>
      <c r="F242" s="70">
        <v>4</v>
      </c>
      <c r="G242" s="70">
        <v>5</v>
      </c>
      <c r="H242" s="70">
        <v>5</v>
      </c>
      <c r="I242" s="70">
        <f t="shared" si="3"/>
        <v>27</v>
      </c>
      <c r="J242" s="190"/>
      <c r="K242" s="193"/>
    </row>
    <row r="243" spans="1:11" s="11" customFormat="1" ht="28.9" customHeight="1" x14ac:dyDescent="0.3">
      <c r="A243" s="195"/>
      <c r="B243" s="41" t="s">
        <v>50</v>
      </c>
      <c r="C243" s="70">
        <v>4</v>
      </c>
      <c r="D243" s="70">
        <v>4</v>
      </c>
      <c r="E243" s="70">
        <v>4</v>
      </c>
      <c r="F243" s="70">
        <v>4</v>
      </c>
      <c r="G243" s="70">
        <v>4</v>
      </c>
      <c r="H243" s="70">
        <v>5</v>
      </c>
      <c r="I243" s="70">
        <f t="shared" si="3"/>
        <v>25</v>
      </c>
      <c r="J243" s="190"/>
      <c r="K243" s="193"/>
    </row>
    <row r="244" spans="1:11" s="11" customFormat="1" ht="28.9" customHeight="1" x14ac:dyDescent="0.3">
      <c r="A244" s="195"/>
      <c r="B244" s="41" t="s">
        <v>51</v>
      </c>
      <c r="C244" s="70">
        <v>4</v>
      </c>
      <c r="D244" s="70">
        <v>4</v>
      </c>
      <c r="E244" s="70">
        <v>3</v>
      </c>
      <c r="F244" s="70">
        <v>4</v>
      </c>
      <c r="G244" s="70">
        <v>4</v>
      </c>
      <c r="H244" s="70">
        <v>5</v>
      </c>
      <c r="I244" s="70">
        <f t="shared" si="3"/>
        <v>24</v>
      </c>
      <c r="J244" s="190"/>
      <c r="K244" s="193"/>
    </row>
    <row r="245" spans="1:11" s="11" customFormat="1" ht="28.9" customHeight="1" x14ac:dyDescent="0.3">
      <c r="A245" s="195"/>
      <c r="B245" s="41" t="s">
        <v>52</v>
      </c>
      <c r="C245" s="70">
        <v>4</v>
      </c>
      <c r="D245" s="70">
        <v>4</v>
      </c>
      <c r="E245" s="70">
        <v>5</v>
      </c>
      <c r="F245" s="70">
        <v>4</v>
      </c>
      <c r="G245" s="70">
        <v>5</v>
      </c>
      <c r="H245" s="70">
        <v>4</v>
      </c>
      <c r="I245" s="70">
        <f t="shared" si="3"/>
        <v>26</v>
      </c>
      <c r="J245" s="190"/>
      <c r="K245" s="193"/>
    </row>
    <row r="246" spans="1:11" s="11" customFormat="1" ht="28.9" customHeight="1" x14ac:dyDescent="0.3">
      <c r="A246" s="195"/>
      <c r="B246" s="41" t="s">
        <v>53</v>
      </c>
      <c r="C246" s="70">
        <v>3</v>
      </c>
      <c r="D246" s="70">
        <v>3</v>
      </c>
      <c r="E246" s="70">
        <v>3</v>
      </c>
      <c r="F246" s="70">
        <v>3</v>
      </c>
      <c r="G246" s="70">
        <v>3</v>
      </c>
      <c r="H246" s="70">
        <v>3</v>
      </c>
      <c r="I246" s="70">
        <f t="shared" si="3"/>
        <v>18</v>
      </c>
      <c r="J246" s="190"/>
      <c r="K246" s="193"/>
    </row>
    <row r="247" spans="1:11" s="11" customFormat="1" ht="28.9" customHeight="1" x14ac:dyDescent="0.3">
      <c r="A247" s="195"/>
      <c r="B247" s="41" t="s">
        <v>54</v>
      </c>
      <c r="C247" s="70">
        <v>4</v>
      </c>
      <c r="D247" s="70">
        <v>4</v>
      </c>
      <c r="E247" s="70">
        <v>4</v>
      </c>
      <c r="F247" s="70">
        <v>4</v>
      </c>
      <c r="G247" s="70">
        <v>5</v>
      </c>
      <c r="H247" s="70">
        <v>4</v>
      </c>
      <c r="I247" s="70">
        <f t="shared" si="3"/>
        <v>25</v>
      </c>
      <c r="J247" s="190"/>
      <c r="K247" s="193"/>
    </row>
    <row r="248" spans="1:11" s="11" customFormat="1" ht="28.9" customHeight="1" x14ac:dyDescent="0.3">
      <c r="A248" s="195"/>
      <c r="B248" s="41" t="s">
        <v>55</v>
      </c>
      <c r="C248" s="70">
        <v>4</v>
      </c>
      <c r="D248" s="70">
        <v>3</v>
      </c>
      <c r="E248" s="70">
        <v>4</v>
      </c>
      <c r="F248" s="70">
        <v>3</v>
      </c>
      <c r="G248" s="70">
        <v>4</v>
      </c>
      <c r="H248" s="70">
        <v>3</v>
      </c>
      <c r="I248" s="70">
        <f t="shared" si="3"/>
        <v>21</v>
      </c>
      <c r="J248" s="190"/>
      <c r="K248" s="193"/>
    </row>
    <row r="249" spans="1:11" s="11" customFormat="1" ht="28.9" customHeight="1" x14ac:dyDescent="0.3">
      <c r="A249" s="195" t="s">
        <v>492</v>
      </c>
      <c r="B249" s="41" t="s">
        <v>246</v>
      </c>
      <c r="C249" s="70">
        <v>5</v>
      </c>
      <c r="D249" s="70">
        <v>5</v>
      </c>
      <c r="E249" s="70">
        <v>5</v>
      </c>
      <c r="F249" s="70">
        <v>4</v>
      </c>
      <c r="G249" s="70">
        <v>5</v>
      </c>
      <c r="H249" s="70">
        <v>5</v>
      </c>
      <c r="I249" s="70">
        <f t="shared" si="3"/>
        <v>29</v>
      </c>
      <c r="J249" s="189">
        <f>I249+I250+I251+I252+I253+I254+I255+I256+I257+I258</f>
        <v>238</v>
      </c>
      <c r="K249" s="193">
        <v>24</v>
      </c>
    </row>
    <row r="250" spans="1:11" s="11" customFormat="1" ht="28.9" customHeight="1" x14ac:dyDescent="0.3">
      <c r="A250" s="195"/>
      <c r="B250" s="41" t="s">
        <v>247</v>
      </c>
      <c r="C250" s="70">
        <v>4</v>
      </c>
      <c r="D250" s="70">
        <v>4</v>
      </c>
      <c r="E250" s="70">
        <v>4</v>
      </c>
      <c r="F250" s="70">
        <v>4</v>
      </c>
      <c r="G250" s="70">
        <v>5</v>
      </c>
      <c r="H250" s="70">
        <v>5</v>
      </c>
      <c r="I250" s="70">
        <f t="shared" si="3"/>
        <v>26</v>
      </c>
      <c r="J250" s="190"/>
      <c r="K250" s="193"/>
    </row>
    <row r="251" spans="1:11" s="11" customFormat="1" ht="28.9" customHeight="1" x14ac:dyDescent="0.3">
      <c r="A251" s="195"/>
      <c r="B251" s="41" t="s">
        <v>248</v>
      </c>
      <c r="C251" s="70">
        <v>4</v>
      </c>
      <c r="D251" s="70">
        <v>4</v>
      </c>
      <c r="E251" s="70">
        <v>4</v>
      </c>
      <c r="F251" s="70">
        <v>4</v>
      </c>
      <c r="G251" s="70">
        <v>5</v>
      </c>
      <c r="H251" s="70">
        <v>5</v>
      </c>
      <c r="I251" s="70">
        <f t="shared" si="3"/>
        <v>26</v>
      </c>
      <c r="J251" s="190"/>
      <c r="K251" s="193"/>
    </row>
    <row r="252" spans="1:11" s="11" customFormat="1" ht="28.9" customHeight="1" x14ac:dyDescent="0.3">
      <c r="A252" s="195"/>
      <c r="B252" s="41" t="s">
        <v>249</v>
      </c>
      <c r="C252" s="70">
        <v>4</v>
      </c>
      <c r="D252" s="70">
        <v>4</v>
      </c>
      <c r="E252" s="70">
        <v>4</v>
      </c>
      <c r="F252" s="70">
        <v>4</v>
      </c>
      <c r="G252" s="70">
        <v>4</v>
      </c>
      <c r="H252" s="70">
        <v>4</v>
      </c>
      <c r="I252" s="70">
        <f t="shared" si="3"/>
        <v>24</v>
      </c>
      <c r="J252" s="190"/>
      <c r="K252" s="193"/>
    </row>
    <row r="253" spans="1:11" s="11" customFormat="1" ht="28.9" customHeight="1" x14ac:dyDescent="0.3">
      <c r="A253" s="195"/>
      <c r="B253" s="41" t="s">
        <v>250</v>
      </c>
      <c r="C253" s="70">
        <v>4</v>
      </c>
      <c r="D253" s="70">
        <v>3</v>
      </c>
      <c r="E253" s="70">
        <v>4</v>
      </c>
      <c r="F253" s="70">
        <v>3</v>
      </c>
      <c r="G253" s="70">
        <v>4</v>
      </c>
      <c r="H253" s="70">
        <v>3</v>
      </c>
      <c r="I253" s="70">
        <f t="shared" si="3"/>
        <v>21</v>
      </c>
      <c r="J253" s="190"/>
      <c r="K253" s="193"/>
    </row>
    <row r="254" spans="1:11" s="11" customFormat="1" ht="28.9" customHeight="1" x14ac:dyDescent="0.3">
      <c r="A254" s="195"/>
      <c r="B254" s="41" t="s">
        <v>251</v>
      </c>
      <c r="C254" s="70">
        <v>4</v>
      </c>
      <c r="D254" s="70">
        <v>3</v>
      </c>
      <c r="E254" s="70">
        <v>3</v>
      </c>
      <c r="F254" s="70">
        <v>4</v>
      </c>
      <c r="G254" s="70">
        <v>4</v>
      </c>
      <c r="H254" s="70">
        <v>3</v>
      </c>
      <c r="I254" s="70">
        <f t="shared" si="3"/>
        <v>21</v>
      </c>
      <c r="J254" s="190"/>
      <c r="K254" s="193"/>
    </row>
    <row r="255" spans="1:11" s="11" customFormat="1" ht="28.9" customHeight="1" x14ac:dyDescent="0.3">
      <c r="A255" s="195"/>
      <c r="B255" s="41" t="s">
        <v>252</v>
      </c>
      <c r="C255" s="70">
        <v>4</v>
      </c>
      <c r="D255" s="70">
        <v>4</v>
      </c>
      <c r="E255" s="70">
        <v>4</v>
      </c>
      <c r="F255" s="70">
        <v>4</v>
      </c>
      <c r="G255" s="70">
        <v>4</v>
      </c>
      <c r="H255" s="70">
        <v>4</v>
      </c>
      <c r="I255" s="70">
        <f t="shared" si="3"/>
        <v>24</v>
      </c>
      <c r="J255" s="190"/>
      <c r="K255" s="193"/>
    </row>
    <row r="256" spans="1:11" s="11" customFormat="1" ht="28.9" customHeight="1" x14ac:dyDescent="0.3">
      <c r="A256" s="195"/>
      <c r="B256" s="41" t="s">
        <v>253</v>
      </c>
      <c r="C256" s="70">
        <v>3</v>
      </c>
      <c r="D256" s="70">
        <v>4</v>
      </c>
      <c r="E256" s="70">
        <v>4</v>
      </c>
      <c r="F256" s="70">
        <v>4</v>
      </c>
      <c r="G256" s="70">
        <v>4</v>
      </c>
      <c r="H256" s="70">
        <v>4</v>
      </c>
      <c r="I256" s="70">
        <f t="shared" si="3"/>
        <v>23</v>
      </c>
      <c r="J256" s="190"/>
      <c r="K256" s="193"/>
    </row>
    <row r="257" spans="1:11" s="11" customFormat="1" ht="28.9" customHeight="1" x14ac:dyDescent="0.3">
      <c r="A257" s="195"/>
      <c r="B257" s="41" t="s">
        <v>254</v>
      </c>
      <c r="C257" s="70">
        <v>4</v>
      </c>
      <c r="D257" s="70">
        <v>4</v>
      </c>
      <c r="E257" s="70">
        <v>3</v>
      </c>
      <c r="F257" s="70">
        <v>4</v>
      </c>
      <c r="G257" s="70">
        <v>4</v>
      </c>
      <c r="H257" s="70">
        <v>4</v>
      </c>
      <c r="I257" s="70">
        <f t="shared" si="3"/>
        <v>23</v>
      </c>
      <c r="J257" s="190"/>
      <c r="K257" s="193"/>
    </row>
    <row r="258" spans="1:11" s="11" customFormat="1" ht="28.9" customHeight="1" x14ac:dyDescent="0.3">
      <c r="A258" s="195"/>
      <c r="B258" s="41" t="s">
        <v>255</v>
      </c>
      <c r="C258" s="70">
        <v>4</v>
      </c>
      <c r="D258" s="70">
        <v>3</v>
      </c>
      <c r="E258" s="70">
        <v>3</v>
      </c>
      <c r="F258" s="70">
        <v>4</v>
      </c>
      <c r="G258" s="70">
        <v>4</v>
      </c>
      <c r="H258" s="70">
        <v>3</v>
      </c>
      <c r="I258" s="70">
        <f t="shared" si="3"/>
        <v>21</v>
      </c>
      <c r="J258" s="190"/>
      <c r="K258" s="193"/>
    </row>
    <row r="259" spans="1:11" s="11" customFormat="1" ht="28.9" customHeight="1" x14ac:dyDescent="0.3">
      <c r="A259" s="195" t="s">
        <v>493</v>
      </c>
      <c r="B259" s="41" t="s">
        <v>286</v>
      </c>
      <c r="C259" s="70">
        <v>5</v>
      </c>
      <c r="D259" s="70">
        <v>5</v>
      </c>
      <c r="E259" s="70">
        <v>4</v>
      </c>
      <c r="F259" s="70">
        <v>5</v>
      </c>
      <c r="G259" s="70">
        <v>5</v>
      </c>
      <c r="H259" s="70">
        <v>4</v>
      </c>
      <c r="I259" s="70">
        <f t="shared" si="3"/>
        <v>28</v>
      </c>
      <c r="J259" s="189">
        <f>I259+I260+I261+I262+I263+I264+I265+I266+I267+I268</f>
        <v>237</v>
      </c>
      <c r="K259" s="193">
        <v>26</v>
      </c>
    </row>
    <row r="260" spans="1:11" s="11" customFormat="1" ht="28.9" customHeight="1" x14ac:dyDescent="0.3">
      <c r="A260" s="195"/>
      <c r="B260" s="41" t="s">
        <v>287</v>
      </c>
      <c r="C260" s="70">
        <v>4</v>
      </c>
      <c r="D260" s="70">
        <v>4</v>
      </c>
      <c r="E260" s="70">
        <v>4</v>
      </c>
      <c r="F260" s="70">
        <v>3</v>
      </c>
      <c r="G260" s="70">
        <v>4</v>
      </c>
      <c r="H260" s="70">
        <v>3</v>
      </c>
      <c r="I260" s="70">
        <f t="shared" si="3"/>
        <v>22</v>
      </c>
      <c r="J260" s="190"/>
      <c r="K260" s="193"/>
    </row>
    <row r="261" spans="1:11" s="11" customFormat="1" ht="28.9" customHeight="1" x14ac:dyDescent="0.3">
      <c r="A261" s="195"/>
      <c r="B261" s="41" t="s">
        <v>288</v>
      </c>
      <c r="C261" s="70">
        <v>4</v>
      </c>
      <c r="D261" s="70">
        <v>4</v>
      </c>
      <c r="E261" s="70">
        <v>3</v>
      </c>
      <c r="F261" s="70">
        <v>3</v>
      </c>
      <c r="G261" s="70">
        <v>4</v>
      </c>
      <c r="H261" s="70">
        <v>3</v>
      </c>
      <c r="I261" s="70">
        <f t="shared" si="3"/>
        <v>21</v>
      </c>
      <c r="J261" s="190"/>
      <c r="K261" s="193"/>
    </row>
    <row r="262" spans="1:11" s="11" customFormat="1" ht="28.9" customHeight="1" x14ac:dyDescent="0.3">
      <c r="A262" s="195"/>
      <c r="B262" s="41" t="s">
        <v>289</v>
      </c>
      <c r="C262" s="70">
        <v>4</v>
      </c>
      <c r="D262" s="70">
        <v>4</v>
      </c>
      <c r="E262" s="70">
        <v>4</v>
      </c>
      <c r="F262" s="70">
        <v>4</v>
      </c>
      <c r="G262" s="70">
        <v>4</v>
      </c>
      <c r="H262" s="70">
        <v>3</v>
      </c>
      <c r="I262" s="70">
        <f t="shared" si="3"/>
        <v>23</v>
      </c>
      <c r="J262" s="190"/>
      <c r="K262" s="193"/>
    </row>
    <row r="263" spans="1:11" s="11" customFormat="1" ht="28.9" customHeight="1" x14ac:dyDescent="0.3">
      <c r="A263" s="195"/>
      <c r="B263" s="41" t="s">
        <v>290</v>
      </c>
      <c r="C263" s="70">
        <v>4</v>
      </c>
      <c r="D263" s="70">
        <v>3</v>
      </c>
      <c r="E263" s="70">
        <v>4</v>
      </c>
      <c r="F263" s="70">
        <v>3</v>
      </c>
      <c r="G263" s="70">
        <v>4</v>
      </c>
      <c r="H263" s="70">
        <v>4</v>
      </c>
      <c r="I263" s="70">
        <f t="shared" si="3"/>
        <v>22</v>
      </c>
      <c r="J263" s="190"/>
      <c r="K263" s="193"/>
    </row>
    <row r="264" spans="1:11" s="11" customFormat="1" ht="28.9" customHeight="1" x14ac:dyDescent="0.3">
      <c r="A264" s="195"/>
      <c r="B264" s="41" t="s">
        <v>291</v>
      </c>
      <c r="C264" s="70">
        <v>4</v>
      </c>
      <c r="D264" s="70">
        <v>4</v>
      </c>
      <c r="E264" s="70">
        <v>4</v>
      </c>
      <c r="F264" s="70">
        <v>4</v>
      </c>
      <c r="G264" s="70">
        <v>4</v>
      </c>
      <c r="H264" s="70">
        <v>4</v>
      </c>
      <c r="I264" s="70">
        <f t="shared" si="3"/>
        <v>24</v>
      </c>
      <c r="J264" s="190"/>
      <c r="K264" s="193"/>
    </row>
    <row r="265" spans="1:11" s="11" customFormat="1" ht="28.9" customHeight="1" x14ac:dyDescent="0.3">
      <c r="A265" s="195"/>
      <c r="B265" s="41" t="s">
        <v>292</v>
      </c>
      <c r="C265" s="70">
        <v>4</v>
      </c>
      <c r="D265" s="70">
        <v>3</v>
      </c>
      <c r="E265" s="70">
        <v>5</v>
      </c>
      <c r="F265" s="70">
        <v>3</v>
      </c>
      <c r="G265" s="70">
        <v>4</v>
      </c>
      <c r="H265" s="70">
        <v>3</v>
      </c>
      <c r="I265" s="70">
        <f t="shared" ref="I265:I308" si="4">C265+D265+E265+F265+G265+H265</f>
        <v>22</v>
      </c>
      <c r="J265" s="190"/>
      <c r="K265" s="193"/>
    </row>
    <row r="266" spans="1:11" s="11" customFormat="1" ht="28.9" customHeight="1" x14ac:dyDescent="0.3">
      <c r="A266" s="195"/>
      <c r="B266" s="41" t="s">
        <v>293</v>
      </c>
      <c r="C266" s="70">
        <v>5</v>
      </c>
      <c r="D266" s="70">
        <v>4</v>
      </c>
      <c r="E266" s="70">
        <v>5</v>
      </c>
      <c r="F266" s="70">
        <v>4</v>
      </c>
      <c r="G266" s="70">
        <v>4</v>
      </c>
      <c r="H266" s="70">
        <v>5</v>
      </c>
      <c r="I266" s="70">
        <f t="shared" si="4"/>
        <v>27</v>
      </c>
      <c r="J266" s="190"/>
      <c r="K266" s="193"/>
    </row>
    <row r="267" spans="1:11" s="11" customFormat="1" ht="28.9" customHeight="1" x14ac:dyDescent="0.3">
      <c r="A267" s="195"/>
      <c r="B267" s="41" t="s">
        <v>294</v>
      </c>
      <c r="C267" s="70">
        <v>4</v>
      </c>
      <c r="D267" s="70">
        <v>4</v>
      </c>
      <c r="E267" s="70">
        <v>4</v>
      </c>
      <c r="F267" s="70">
        <v>4</v>
      </c>
      <c r="G267" s="70">
        <v>4</v>
      </c>
      <c r="H267" s="70">
        <v>4</v>
      </c>
      <c r="I267" s="70">
        <f t="shared" si="4"/>
        <v>24</v>
      </c>
      <c r="J267" s="190"/>
      <c r="K267" s="193"/>
    </row>
    <row r="268" spans="1:11" s="11" customFormat="1" ht="28.9" customHeight="1" x14ac:dyDescent="0.3">
      <c r="A268" s="195"/>
      <c r="B268" s="41" t="s">
        <v>295</v>
      </c>
      <c r="C268" s="70">
        <v>4</v>
      </c>
      <c r="D268" s="70">
        <v>4</v>
      </c>
      <c r="E268" s="70">
        <v>4</v>
      </c>
      <c r="F268" s="70">
        <v>4</v>
      </c>
      <c r="G268" s="70">
        <v>4</v>
      </c>
      <c r="H268" s="70">
        <v>4</v>
      </c>
      <c r="I268" s="70">
        <f t="shared" si="4"/>
        <v>24</v>
      </c>
      <c r="J268" s="190"/>
      <c r="K268" s="193"/>
    </row>
    <row r="269" spans="1:11" s="11" customFormat="1" ht="28.9" customHeight="1" x14ac:dyDescent="0.3">
      <c r="A269" s="188" t="s">
        <v>494</v>
      </c>
      <c r="B269" s="41" t="s">
        <v>226</v>
      </c>
      <c r="C269" s="70">
        <v>5</v>
      </c>
      <c r="D269" s="70">
        <v>4</v>
      </c>
      <c r="E269" s="70">
        <v>4</v>
      </c>
      <c r="F269" s="70">
        <v>4</v>
      </c>
      <c r="G269" s="70">
        <v>5</v>
      </c>
      <c r="H269" s="70">
        <v>4</v>
      </c>
      <c r="I269" s="70">
        <f t="shared" si="4"/>
        <v>26</v>
      </c>
      <c r="J269" s="189">
        <f>I269+I270+I271+I272+I273+I274+I275+I276+I277+I278</f>
        <v>236</v>
      </c>
      <c r="K269" s="191">
        <v>27</v>
      </c>
    </row>
    <row r="270" spans="1:11" s="11" customFormat="1" ht="28.9" customHeight="1" x14ac:dyDescent="0.3">
      <c r="A270" s="188"/>
      <c r="B270" s="41" t="s">
        <v>227</v>
      </c>
      <c r="C270" s="72">
        <v>4</v>
      </c>
      <c r="D270" s="72">
        <v>4</v>
      </c>
      <c r="E270" s="70">
        <v>4</v>
      </c>
      <c r="F270" s="70">
        <v>4</v>
      </c>
      <c r="G270" s="70">
        <v>5</v>
      </c>
      <c r="H270" s="70">
        <v>5</v>
      </c>
      <c r="I270" s="70">
        <f t="shared" si="4"/>
        <v>26</v>
      </c>
      <c r="J270" s="190"/>
      <c r="K270" s="191"/>
    </row>
    <row r="271" spans="1:11" s="11" customFormat="1" ht="28.9" customHeight="1" x14ac:dyDescent="0.3">
      <c r="A271" s="188"/>
      <c r="B271" s="41" t="s">
        <v>228</v>
      </c>
      <c r="C271" s="72">
        <v>4</v>
      </c>
      <c r="D271" s="72">
        <v>4</v>
      </c>
      <c r="E271" s="70">
        <v>4</v>
      </c>
      <c r="F271" s="70">
        <v>4</v>
      </c>
      <c r="G271" s="70">
        <v>4</v>
      </c>
      <c r="H271" s="70">
        <v>3</v>
      </c>
      <c r="I271" s="70">
        <f t="shared" si="4"/>
        <v>23</v>
      </c>
      <c r="J271" s="190"/>
      <c r="K271" s="191"/>
    </row>
    <row r="272" spans="1:11" s="11" customFormat="1" ht="28.9" customHeight="1" x14ac:dyDescent="0.3">
      <c r="A272" s="188"/>
      <c r="B272" s="41" t="s">
        <v>229</v>
      </c>
      <c r="C272" s="70">
        <v>5</v>
      </c>
      <c r="D272" s="70">
        <v>3</v>
      </c>
      <c r="E272" s="70">
        <v>3</v>
      </c>
      <c r="F272" s="70">
        <v>4</v>
      </c>
      <c r="G272" s="70">
        <v>3</v>
      </c>
      <c r="H272" s="70">
        <v>4</v>
      </c>
      <c r="I272" s="70">
        <f t="shared" si="4"/>
        <v>22</v>
      </c>
      <c r="J272" s="190"/>
      <c r="K272" s="191"/>
    </row>
    <row r="273" spans="1:11" s="11" customFormat="1" ht="28.9" customHeight="1" x14ac:dyDescent="0.3">
      <c r="A273" s="188"/>
      <c r="B273" s="41" t="s">
        <v>230</v>
      </c>
      <c r="C273" s="70">
        <v>4</v>
      </c>
      <c r="D273" s="70">
        <v>4</v>
      </c>
      <c r="E273" s="70">
        <v>5</v>
      </c>
      <c r="F273" s="70">
        <v>5</v>
      </c>
      <c r="G273" s="70">
        <v>4</v>
      </c>
      <c r="H273" s="70">
        <v>4</v>
      </c>
      <c r="I273" s="70">
        <f t="shared" si="4"/>
        <v>26</v>
      </c>
      <c r="J273" s="190"/>
      <c r="K273" s="191"/>
    </row>
    <row r="274" spans="1:11" s="11" customFormat="1" ht="28.9" customHeight="1" x14ac:dyDescent="0.3">
      <c r="A274" s="188"/>
      <c r="B274" s="41" t="s">
        <v>231</v>
      </c>
      <c r="C274" s="70">
        <v>5</v>
      </c>
      <c r="D274" s="70">
        <v>3</v>
      </c>
      <c r="E274" s="70">
        <v>4</v>
      </c>
      <c r="F274" s="70">
        <v>4</v>
      </c>
      <c r="G274" s="70">
        <v>4</v>
      </c>
      <c r="H274" s="70">
        <v>4</v>
      </c>
      <c r="I274" s="70">
        <f t="shared" si="4"/>
        <v>24</v>
      </c>
      <c r="J274" s="190"/>
      <c r="K274" s="191"/>
    </row>
    <row r="275" spans="1:11" s="11" customFormat="1" ht="28.9" customHeight="1" x14ac:dyDescent="0.3">
      <c r="A275" s="188"/>
      <c r="B275" s="41" t="s">
        <v>232</v>
      </c>
      <c r="C275" s="72">
        <v>4</v>
      </c>
      <c r="D275" s="72">
        <v>4</v>
      </c>
      <c r="E275" s="70">
        <v>4</v>
      </c>
      <c r="F275" s="70">
        <v>4</v>
      </c>
      <c r="G275" s="70">
        <v>3</v>
      </c>
      <c r="H275" s="70">
        <v>3</v>
      </c>
      <c r="I275" s="70">
        <f t="shared" si="4"/>
        <v>22</v>
      </c>
      <c r="J275" s="190"/>
      <c r="K275" s="191"/>
    </row>
    <row r="276" spans="1:11" s="11" customFormat="1" ht="28.9" customHeight="1" x14ac:dyDescent="0.3">
      <c r="A276" s="188"/>
      <c r="B276" s="41" t="s">
        <v>233</v>
      </c>
      <c r="C276" s="72">
        <v>5</v>
      </c>
      <c r="D276" s="72">
        <v>3</v>
      </c>
      <c r="E276" s="70">
        <v>5</v>
      </c>
      <c r="F276" s="70">
        <v>4</v>
      </c>
      <c r="G276" s="70">
        <v>3</v>
      </c>
      <c r="H276" s="70">
        <v>4</v>
      </c>
      <c r="I276" s="70">
        <f t="shared" si="4"/>
        <v>24</v>
      </c>
      <c r="J276" s="190"/>
      <c r="K276" s="191"/>
    </row>
    <row r="277" spans="1:11" s="11" customFormat="1" ht="28.9" customHeight="1" x14ac:dyDescent="0.3">
      <c r="A277" s="188"/>
      <c r="B277" s="41" t="s">
        <v>234</v>
      </c>
      <c r="C277" s="72">
        <v>3</v>
      </c>
      <c r="D277" s="72">
        <v>4</v>
      </c>
      <c r="E277" s="70">
        <v>3</v>
      </c>
      <c r="F277" s="70">
        <v>4</v>
      </c>
      <c r="G277" s="70">
        <v>3</v>
      </c>
      <c r="H277" s="70">
        <v>4</v>
      </c>
      <c r="I277" s="70">
        <f t="shared" si="4"/>
        <v>21</v>
      </c>
      <c r="J277" s="190"/>
      <c r="K277" s="191"/>
    </row>
    <row r="278" spans="1:11" s="11" customFormat="1" ht="28.9" customHeight="1" x14ac:dyDescent="0.3">
      <c r="A278" s="188"/>
      <c r="B278" s="41" t="s">
        <v>235</v>
      </c>
      <c r="C278" s="72">
        <v>4</v>
      </c>
      <c r="D278" s="72">
        <v>3</v>
      </c>
      <c r="E278" s="70">
        <v>4</v>
      </c>
      <c r="F278" s="70">
        <v>3</v>
      </c>
      <c r="G278" s="70">
        <v>4</v>
      </c>
      <c r="H278" s="70">
        <v>4</v>
      </c>
      <c r="I278" s="70">
        <f t="shared" si="4"/>
        <v>22</v>
      </c>
      <c r="J278" s="190"/>
      <c r="K278" s="191"/>
    </row>
    <row r="279" spans="1:11" s="11" customFormat="1" ht="28.9" customHeight="1" x14ac:dyDescent="0.3">
      <c r="A279" s="188" t="s">
        <v>495</v>
      </c>
      <c r="B279" s="41" t="s">
        <v>198</v>
      </c>
      <c r="C279" s="70">
        <v>4</v>
      </c>
      <c r="D279" s="70">
        <v>3</v>
      </c>
      <c r="E279" s="70">
        <v>4</v>
      </c>
      <c r="F279" s="70">
        <v>3</v>
      </c>
      <c r="G279" s="70">
        <v>3</v>
      </c>
      <c r="H279" s="70">
        <v>3</v>
      </c>
      <c r="I279" s="70">
        <f t="shared" si="4"/>
        <v>20</v>
      </c>
      <c r="J279" s="189">
        <f>I279+I280+I281+I282+I283+I284+I285+I286+I287+I288</f>
        <v>233</v>
      </c>
      <c r="K279" s="191">
        <v>28</v>
      </c>
    </row>
    <row r="280" spans="1:11" s="11" customFormat="1" ht="28.9" customHeight="1" x14ac:dyDescent="0.3">
      <c r="A280" s="188"/>
      <c r="B280" s="154" t="s">
        <v>556</v>
      </c>
      <c r="C280" s="70">
        <v>5</v>
      </c>
      <c r="D280" s="70">
        <v>4</v>
      </c>
      <c r="E280" s="70">
        <v>4</v>
      </c>
      <c r="F280" s="70">
        <v>5</v>
      </c>
      <c r="G280" s="70">
        <v>5</v>
      </c>
      <c r="H280" s="70">
        <v>5</v>
      </c>
      <c r="I280" s="70">
        <f t="shared" si="4"/>
        <v>28</v>
      </c>
      <c r="J280" s="190"/>
      <c r="K280" s="191"/>
    </row>
    <row r="281" spans="1:11" s="11" customFormat="1" ht="28.9" customHeight="1" x14ac:dyDescent="0.3">
      <c r="A281" s="188"/>
      <c r="B281" s="41" t="s">
        <v>449</v>
      </c>
      <c r="C281" s="70">
        <v>4</v>
      </c>
      <c r="D281" s="70">
        <v>3</v>
      </c>
      <c r="E281" s="70">
        <v>3</v>
      </c>
      <c r="F281" s="70">
        <v>3</v>
      </c>
      <c r="G281" s="70">
        <v>3</v>
      </c>
      <c r="H281" s="70">
        <v>4</v>
      </c>
      <c r="I281" s="70">
        <f t="shared" si="4"/>
        <v>20</v>
      </c>
      <c r="J281" s="190"/>
      <c r="K281" s="191"/>
    </row>
    <row r="282" spans="1:11" s="11" customFormat="1" ht="28.9" customHeight="1" x14ac:dyDescent="0.3">
      <c r="A282" s="188"/>
      <c r="B282" s="41" t="s">
        <v>199</v>
      </c>
      <c r="C282" s="70">
        <v>3</v>
      </c>
      <c r="D282" s="70">
        <v>3</v>
      </c>
      <c r="E282" s="70">
        <v>4</v>
      </c>
      <c r="F282" s="70">
        <v>4</v>
      </c>
      <c r="G282" s="70">
        <v>4</v>
      </c>
      <c r="H282" s="70">
        <v>3</v>
      </c>
      <c r="I282" s="70">
        <f t="shared" si="4"/>
        <v>21</v>
      </c>
      <c r="J282" s="190"/>
      <c r="K282" s="191"/>
    </row>
    <row r="283" spans="1:11" s="11" customFormat="1" ht="28.9" customHeight="1" x14ac:dyDescent="0.3">
      <c r="A283" s="188"/>
      <c r="B283" s="41" t="s">
        <v>200</v>
      </c>
      <c r="C283" s="70">
        <v>4</v>
      </c>
      <c r="D283" s="70">
        <v>4</v>
      </c>
      <c r="E283" s="70">
        <v>4</v>
      </c>
      <c r="F283" s="70">
        <v>4</v>
      </c>
      <c r="G283" s="70">
        <v>4</v>
      </c>
      <c r="H283" s="70">
        <v>3</v>
      </c>
      <c r="I283" s="70">
        <f t="shared" si="4"/>
        <v>23</v>
      </c>
      <c r="J283" s="190"/>
      <c r="K283" s="191"/>
    </row>
    <row r="284" spans="1:11" s="11" customFormat="1" ht="28.9" customHeight="1" x14ac:dyDescent="0.3">
      <c r="A284" s="188"/>
      <c r="B284" s="41" t="s">
        <v>201</v>
      </c>
      <c r="C284" s="70">
        <v>4</v>
      </c>
      <c r="D284" s="70">
        <v>4</v>
      </c>
      <c r="E284" s="70">
        <v>5</v>
      </c>
      <c r="F284" s="70">
        <v>3</v>
      </c>
      <c r="G284" s="70">
        <v>4</v>
      </c>
      <c r="H284" s="70">
        <v>3</v>
      </c>
      <c r="I284" s="70">
        <f t="shared" si="4"/>
        <v>23</v>
      </c>
      <c r="J284" s="190"/>
      <c r="K284" s="191"/>
    </row>
    <row r="285" spans="1:11" s="11" customFormat="1" ht="28.9" customHeight="1" x14ac:dyDescent="0.3">
      <c r="A285" s="188"/>
      <c r="B285" s="41" t="s">
        <v>202</v>
      </c>
      <c r="C285" s="70">
        <v>4</v>
      </c>
      <c r="D285" s="70">
        <v>5</v>
      </c>
      <c r="E285" s="70">
        <v>4</v>
      </c>
      <c r="F285" s="70">
        <v>5</v>
      </c>
      <c r="G285" s="70">
        <v>4</v>
      </c>
      <c r="H285" s="70">
        <v>5</v>
      </c>
      <c r="I285" s="70">
        <f t="shared" si="4"/>
        <v>27</v>
      </c>
      <c r="J285" s="190"/>
      <c r="K285" s="191"/>
    </row>
    <row r="286" spans="1:11" s="11" customFormat="1" ht="28.9" customHeight="1" x14ac:dyDescent="0.3">
      <c r="A286" s="188"/>
      <c r="B286" s="41" t="s">
        <v>203</v>
      </c>
      <c r="C286" s="70">
        <v>3</v>
      </c>
      <c r="D286" s="70">
        <v>4</v>
      </c>
      <c r="E286" s="70">
        <v>4</v>
      </c>
      <c r="F286" s="70">
        <v>4</v>
      </c>
      <c r="G286" s="70">
        <v>4</v>
      </c>
      <c r="H286" s="70">
        <v>4</v>
      </c>
      <c r="I286" s="70">
        <f t="shared" si="4"/>
        <v>23</v>
      </c>
      <c r="J286" s="190"/>
      <c r="K286" s="191"/>
    </row>
    <row r="287" spans="1:11" s="11" customFormat="1" ht="28.9" customHeight="1" x14ac:dyDescent="0.3">
      <c r="A287" s="188"/>
      <c r="B287" s="41" t="s">
        <v>204</v>
      </c>
      <c r="C287" s="70">
        <v>4</v>
      </c>
      <c r="D287" s="70">
        <v>4</v>
      </c>
      <c r="E287" s="70">
        <v>4</v>
      </c>
      <c r="F287" s="70">
        <v>4</v>
      </c>
      <c r="G287" s="70">
        <v>4</v>
      </c>
      <c r="H287" s="70">
        <v>4</v>
      </c>
      <c r="I287" s="70">
        <f t="shared" si="4"/>
        <v>24</v>
      </c>
      <c r="J287" s="190"/>
      <c r="K287" s="191"/>
    </row>
    <row r="288" spans="1:11" s="11" customFormat="1" ht="28.9" customHeight="1" x14ac:dyDescent="0.3">
      <c r="A288" s="188"/>
      <c r="B288" s="41" t="s">
        <v>205</v>
      </c>
      <c r="C288" s="70">
        <v>4</v>
      </c>
      <c r="D288" s="70">
        <v>4</v>
      </c>
      <c r="E288" s="70">
        <v>4</v>
      </c>
      <c r="F288" s="70">
        <v>4</v>
      </c>
      <c r="G288" s="70">
        <v>4</v>
      </c>
      <c r="H288" s="70">
        <v>4</v>
      </c>
      <c r="I288" s="70">
        <f t="shared" si="4"/>
        <v>24</v>
      </c>
      <c r="J288" s="190"/>
      <c r="K288" s="191"/>
    </row>
    <row r="289" spans="1:11" s="11" customFormat="1" ht="28.9" customHeight="1" x14ac:dyDescent="0.3">
      <c r="A289" s="188" t="s">
        <v>496</v>
      </c>
      <c r="B289" s="41" t="s">
        <v>142</v>
      </c>
      <c r="C289" s="70">
        <v>3</v>
      </c>
      <c r="D289" s="70">
        <v>4</v>
      </c>
      <c r="E289" s="70">
        <v>3</v>
      </c>
      <c r="F289" s="70">
        <v>4</v>
      </c>
      <c r="G289" s="70">
        <v>5</v>
      </c>
      <c r="H289" s="70">
        <v>4</v>
      </c>
      <c r="I289" s="70">
        <f t="shared" si="4"/>
        <v>23</v>
      </c>
      <c r="J289" s="189">
        <f>I289+I290+I291+I292+I293+I294+I295+I296+I297+I298</f>
        <v>231</v>
      </c>
      <c r="K289" s="191">
        <v>29</v>
      </c>
    </row>
    <row r="290" spans="1:11" s="11" customFormat="1" ht="28.9" customHeight="1" x14ac:dyDescent="0.3">
      <c r="A290" s="188"/>
      <c r="B290" s="41" t="s">
        <v>143</v>
      </c>
      <c r="C290" s="70">
        <v>5</v>
      </c>
      <c r="D290" s="70">
        <v>3</v>
      </c>
      <c r="E290" s="70">
        <v>4</v>
      </c>
      <c r="F290" s="70">
        <v>3</v>
      </c>
      <c r="G290" s="70">
        <v>5</v>
      </c>
      <c r="H290" s="70">
        <v>4</v>
      </c>
      <c r="I290" s="70">
        <f t="shared" si="4"/>
        <v>24</v>
      </c>
      <c r="J290" s="190"/>
      <c r="K290" s="191"/>
    </row>
    <row r="291" spans="1:11" s="11" customFormat="1" ht="28.9" customHeight="1" x14ac:dyDescent="0.3">
      <c r="A291" s="188"/>
      <c r="B291" s="41" t="s">
        <v>144</v>
      </c>
      <c r="C291" s="70">
        <v>3</v>
      </c>
      <c r="D291" s="70">
        <v>4</v>
      </c>
      <c r="E291" s="70">
        <v>5</v>
      </c>
      <c r="F291" s="70">
        <v>4</v>
      </c>
      <c r="G291" s="70">
        <v>5</v>
      </c>
      <c r="H291" s="70">
        <v>4</v>
      </c>
      <c r="I291" s="70">
        <f t="shared" si="4"/>
        <v>25</v>
      </c>
      <c r="J291" s="190"/>
      <c r="K291" s="191"/>
    </row>
    <row r="292" spans="1:11" s="11" customFormat="1" ht="28.9" customHeight="1" x14ac:dyDescent="0.3">
      <c r="A292" s="188"/>
      <c r="B292" s="41" t="s">
        <v>145</v>
      </c>
      <c r="C292" s="70">
        <v>4</v>
      </c>
      <c r="D292" s="70">
        <v>2</v>
      </c>
      <c r="E292" s="70">
        <v>5</v>
      </c>
      <c r="F292" s="70">
        <v>4</v>
      </c>
      <c r="G292" s="70">
        <v>5</v>
      </c>
      <c r="H292" s="70">
        <v>3</v>
      </c>
      <c r="I292" s="70">
        <f t="shared" si="4"/>
        <v>23</v>
      </c>
      <c r="J292" s="190"/>
      <c r="K292" s="191"/>
    </row>
    <row r="293" spans="1:11" s="11" customFormat="1" ht="28.9" customHeight="1" x14ac:dyDescent="0.3">
      <c r="A293" s="188"/>
      <c r="B293" s="41" t="s">
        <v>146</v>
      </c>
      <c r="C293" s="70">
        <v>1</v>
      </c>
      <c r="D293" s="70">
        <v>2</v>
      </c>
      <c r="E293" s="70">
        <v>4</v>
      </c>
      <c r="F293" s="70">
        <v>3</v>
      </c>
      <c r="G293" s="70">
        <v>4</v>
      </c>
      <c r="H293" s="70">
        <v>4</v>
      </c>
      <c r="I293" s="70">
        <f t="shared" si="4"/>
        <v>18</v>
      </c>
      <c r="J293" s="190"/>
      <c r="K293" s="191"/>
    </row>
    <row r="294" spans="1:11" s="11" customFormat="1" ht="28.9" customHeight="1" x14ac:dyDescent="0.3">
      <c r="A294" s="188"/>
      <c r="B294" s="41" t="s">
        <v>147</v>
      </c>
      <c r="C294" s="70">
        <v>5</v>
      </c>
      <c r="D294" s="70">
        <v>2</v>
      </c>
      <c r="E294" s="70">
        <v>5</v>
      </c>
      <c r="F294" s="70">
        <v>4</v>
      </c>
      <c r="G294" s="70">
        <v>4</v>
      </c>
      <c r="H294" s="70">
        <v>3</v>
      </c>
      <c r="I294" s="70">
        <f t="shared" si="4"/>
        <v>23</v>
      </c>
      <c r="J294" s="190"/>
      <c r="K294" s="191"/>
    </row>
    <row r="295" spans="1:11" s="11" customFormat="1" ht="28.9" customHeight="1" x14ac:dyDescent="0.3">
      <c r="A295" s="188"/>
      <c r="B295" s="41" t="s">
        <v>148</v>
      </c>
      <c r="C295" s="70">
        <v>4</v>
      </c>
      <c r="D295" s="70">
        <v>4</v>
      </c>
      <c r="E295" s="70">
        <v>4</v>
      </c>
      <c r="F295" s="70">
        <v>3</v>
      </c>
      <c r="G295" s="70">
        <v>3</v>
      </c>
      <c r="H295" s="70">
        <v>5</v>
      </c>
      <c r="I295" s="70">
        <f t="shared" si="4"/>
        <v>23</v>
      </c>
      <c r="J295" s="190"/>
      <c r="K295" s="191"/>
    </row>
    <row r="296" spans="1:11" s="11" customFormat="1" ht="28.9" customHeight="1" x14ac:dyDescent="0.3">
      <c r="A296" s="188"/>
      <c r="B296" s="41" t="s">
        <v>149</v>
      </c>
      <c r="C296" s="70">
        <v>2</v>
      </c>
      <c r="D296" s="70">
        <v>4</v>
      </c>
      <c r="E296" s="70">
        <v>4</v>
      </c>
      <c r="F296" s="70">
        <v>5</v>
      </c>
      <c r="G296" s="70">
        <v>4</v>
      </c>
      <c r="H296" s="70">
        <v>3</v>
      </c>
      <c r="I296" s="70">
        <f t="shared" si="4"/>
        <v>22</v>
      </c>
      <c r="J296" s="190"/>
      <c r="K296" s="191"/>
    </row>
    <row r="297" spans="1:11" s="11" customFormat="1" ht="28.9" customHeight="1" x14ac:dyDescent="0.3">
      <c r="A297" s="188"/>
      <c r="B297" s="41" t="s">
        <v>150</v>
      </c>
      <c r="C297" s="70">
        <v>5</v>
      </c>
      <c r="D297" s="70">
        <v>4</v>
      </c>
      <c r="E297" s="70">
        <v>4</v>
      </c>
      <c r="F297" s="70">
        <v>5</v>
      </c>
      <c r="G297" s="70">
        <v>5</v>
      </c>
      <c r="H297" s="70">
        <v>5</v>
      </c>
      <c r="I297" s="70">
        <f t="shared" si="4"/>
        <v>28</v>
      </c>
      <c r="J297" s="190"/>
      <c r="K297" s="191"/>
    </row>
    <row r="298" spans="1:11" s="11" customFormat="1" ht="28.9" customHeight="1" x14ac:dyDescent="0.3">
      <c r="A298" s="188"/>
      <c r="B298" s="41" t="s">
        <v>151</v>
      </c>
      <c r="C298" s="70">
        <v>3</v>
      </c>
      <c r="D298" s="70">
        <v>3</v>
      </c>
      <c r="E298" s="70">
        <v>4</v>
      </c>
      <c r="F298" s="70">
        <v>4</v>
      </c>
      <c r="G298" s="70">
        <v>4</v>
      </c>
      <c r="H298" s="70">
        <v>4</v>
      </c>
      <c r="I298" s="70">
        <f t="shared" si="4"/>
        <v>22</v>
      </c>
      <c r="J298" s="190"/>
      <c r="K298" s="191"/>
    </row>
    <row r="299" spans="1:11" s="11" customFormat="1" ht="28.9" customHeight="1" x14ac:dyDescent="0.3">
      <c r="A299" s="188" t="s">
        <v>497</v>
      </c>
      <c r="B299" s="41" t="s">
        <v>306</v>
      </c>
      <c r="C299" s="70">
        <v>5</v>
      </c>
      <c r="D299" s="70">
        <v>4</v>
      </c>
      <c r="E299" s="70">
        <v>4</v>
      </c>
      <c r="F299" s="70">
        <v>4</v>
      </c>
      <c r="G299" s="70">
        <v>3</v>
      </c>
      <c r="H299" s="70">
        <v>3</v>
      </c>
      <c r="I299" s="70">
        <f t="shared" si="4"/>
        <v>23</v>
      </c>
      <c r="J299" s="189">
        <f>I299+I300+I301+I302+I303+I304+I305+I306+I307+I308</f>
        <v>228</v>
      </c>
      <c r="K299" s="191">
        <v>30</v>
      </c>
    </row>
    <row r="300" spans="1:11" s="11" customFormat="1" ht="28.9" customHeight="1" x14ac:dyDescent="0.3">
      <c r="A300" s="188"/>
      <c r="B300" s="41" t="s">
        <v>307</v>
      </c>
      <c r="C300" s="70">
        <v>5</v>
      </c>
      <c r="D300" s="70">
        <v>3</v>
      </c>
      <c r="E300" s="70">
        <v>4</v>
      </c>
      <c r="F300" s="70">
        <v>3</v>
      </c>
      <c r="G300" s="70">
        <v>3</v>
      </c>
      <c r="H300" s="70">
        <v>3</v>
      </c>
      <c r="I300" s="70">
        <f t="shared" si="4"/>
        <v>21</v>
      </c>
      <c r="J300" s="190"/>
      <c r="K300" s="191"/>
    </row>
    <row r="301" spans="1:11" s="11" customFormat="1" ht="28.9" customHeight="1" x14ac:dyDescent="0.3">
      <c r="A301" s="188"/>
      <c r="B301" s="41" t="s">
        <v>0</v>
      </c>
      <c r="C301" s="70">
        <v>4</v>
      </c>
      <c r="D301" s="70">
        <v>3</v>
      </c>
      <c r="E301" s="70">
        <v>4</v>
      </c>
      <c r="F301" s="70">
        <v>4</v>
      </c>
      <c r="G301" s="70">
        <v>3</v>
      </c>
      <c r="H301" s="70">
        <v>3</v>
      </c>
      <c r="I301" s="70">
        <f t="shared" si="4"/>
        <v>21</v>
      </c>
      <c r="J301" s="190"/>
      <c r="K301" s="191"/>
    </row>
    <row r="302" spans="1:11" s="11" customFormat="1" ht="28.9" customHeight="1" x14ac:dyDescent="0.3">
      <c r="A302" s="188"/>
      <c r="B302" s="41" t="s">
        <v>308</v>
      </c>
      <c r="C302" s="70">
        <v>4</v>
      </c>
      <c r="D302" s="70">
        <v>3</v>
      </c>
      <c r="E302" s="70">
        <v>4</v>
      </c>
      <c r="F302" s="70">
        <v>3</v>
      </c>
      <c r="G302" s="70">
        <v>3</v>
      </c>
      <c r="H302" s="70">
        <v>3</v>
      </c>
      <c r="I302" s="70">
        <f t="shared" si="4"/>
        <v>20</v>
      </c>
      <c r="J302" s="190"/>
      <c r="K302" s="191"/>
    </row>
    <row r="303" spans="1:11" s="11" customFormat="1" ht="28.9" customHeight="1" x14ac:dyDescent="0.3">
      <c r="A303" s="188"/>
      <c r="B303" s="41" t="s">
        <v>309</v>
      </c>
      <c r="C303" s="70">
        <v>5</v>
      </c>
      <c r="D303" s="70">
        <v>5</v>
      </c>
      <c r="E303" s="70">
        <v>4</v>
      </c>
      <c r="F303" s="70">
        <v>3</v>
      </c>
      <c r="G303" s="70">
        <v>4</v>
      </c>
      <c r="H303" s="70">
        <v>3</v>
      </c>
      <c r="I303" s="70">
        <f t="shared" si="4"/>
        <v>24</v>
      </c>
      <c r="J303" s="190"/>
      <c r="K303" s="191"/>
    </row>
    <row r="304" spans="1:11" s="11" customFormat="1" ht="28.9" customHeight="1" x14ac:dyDescent="0.3">
      <c r="A304" s="188"/>
      <c r="B304" s="41" t="s">
        <v>310</v>
      </c>
      <c r="C304" s="70">
        <v>5</v>
      </c>
      <c r="D304" s="70">
        <v>5</v>
      </c>
      <c r="E304" s="70">
        <v>4</v>
      </c>
      <c r="F304" s="70">
        <v>3</v>
      </c>
      <c r="G304" s="70">
        <v>3</v>
      </c>
      <c r="H304" s="70">
        <v>3</v>
      </c>
      <c r="I304" s="70">
        <f t="shared" si="4"/>
        <v>23</v>
      </c>
      <c r="J304" s="190"/>
      <c r="K304" s="191"/>
    </row>
    <row r="305" spans="1:11" s="11" customFormat="1" ht="28.9" customHeight="1" x14ac:dyDescent="0.3">
      <c r="A305" s="188"/>
      <c r="B305" s="41" t="s">
        <v>311</v>
      </c>
      <c r="C305" s="70">
        <v>5</v>
      </c>
      <c r="D305" s="70">
        <v>5</v>
      </c>
      <c r="E305" s="70">
        <v>4</v>
      </c>
      <c r="F305" s="70">
        <v>4</v>
      </c>
      <c r="G305" s="70">
        <v>4</v>
      </c>
      <c r="H305" s="70">
        <v>3</v>
      </c>
      <c r="I305" s="70">
        <f t="shared" si="4"/>
        <v>25</v>
      </c>
      <c r="J305" s="190"/>
      <c r="K305" s="191"/>
    </row>
    <row r="306" spans="1:11" s="11" customFormat="1" ht="28.9" customHeight="1" x14ac:dyDescent="0.3">
      <c r="A306" s="188"/>
      <c r="B306" s="41" t="s">
        <v>312</v>
      </c>
      <c r="C306" s="70">
        <v>4</v>
      </c>
      <c r="D306" s="70">
        <v>3</v>
      </c>
      <c r="E306" s="70">
        <v>4</v>
      </c>
      <c r="F306" s="70">
        <v>3</v>
      </c>
      <c r="G306" s="70">
        <v>3</v>
      </c>
      <c r="H306" s="70">
        <v>4</v>
      </c>
      <c r="I306" s="70">
        <f t="shared" si="4"/>
        <v>21</v>
      </c>
      <c r="J306" s="190"/>
      <c r="K306" s="191"/>
    </row>
    <row r="307" spans="1:11" s="11" customFormat="1" ht="28.9" customHeight="1" x14ac:dyDescent="0.3">
      <c r="A307" s="188"/>
      <c r="B307" s="41" t="s">
        <v>3</v>
      </c>
      <c r="C307" s="70">
        <v>5</v>
      </c>
      <c r="D307" s="70">
        <v>4</v>
      </c>
      <c r="E307" s="70">
        <v>5</v>
      </c>
      <c r="F307" s="70">
        <v>5</v>
      </c>
      <c r="G307" s="70">
        <v>5</v>
      </c>
      <c r="H307" s="70">
        <v>4</v>
      </c>
      <c r="I307" s="70">
        <f t="shared" si="4"/>
        <v>28</v>
      </c>
      <c r="J307" s="190"/>
      <c r="K307" s="191"/>
    </row>
    <row r="308" spans="1:11" s="11" customFormat="1" ht="28.9" customHeight="1" x14ac:dyDescent="0.3">
      <c r="A308" s="188"/>
      <c r="B308" s="41" t="s">
        <v>313</v>
      </c>
      <c r="C308" s="70">
        <v>4</v>
      </c>
      <c r="D308" s="70">
        <v>3</v>
      </c>
      <c r="E308" s="70">
        <v>3</v>
      </c>
      <c r="F308" s="70">
        <v>5</v>
      </c>
      <c r="G308" s="70">
        <v>4</v>
      </c>
      <c r="H308" s="70">
        <v>3</v>
      </c>
      <c r="I308" s="70">
        <f t="shared" si="4"/>
        <v>22</v>
      </c>
      <c r="J308" s="190"/>
      <c r="K308" s="191"/>
    </row>
    <row r="309" spans="1:11" s="11" customFormat="1" ht="28.9" customHeight="1" x14ac:dyDescent="0.3">
      <c r="A309" s="188" t="s">
        <v>498</v>
      </c>
      <c r="B309" s="41" t="s">
        <v>132</v>
      </c>
      <c r="C309" s="70">
        <v>3</v>
      </c>
      <c r="D309" s="70">
        <v>3</v>
      </c>
      <c r="E309" s="70">
        <v>2</v>
      </c>
      <c r="F309" s="70">
        <v>2</v>
      </c>
      <c r="G309" s="70">
        <v>4</v>
      </c>
      <c r="H309" s="70">
        <v>4</v>
      </c>
      <c r="I309" s="70">
        <f>C309+D309+E309+F309+G309+H309</f>
        <v>18</v>
      </c>
      <c r="J309" s="189">
        <f>I309+I310+I311+I312+I313+I314+I315+I316+I317+I318</f>
        <v>227</v>
      </c>
      <c r="K309" s="191">
        <v>31</v>
      </c>
    </row>
    <row r="310" spans="1:11" s="11" customFormat="1" ht="28.9" customHeight="1" x14ac:dyDescent="0.3">
      <c r="A310" s="188"/>
      <c r="B310" s="41" t="s">
        <v>133</v>
      </c>
      <c r="C310" s="70">
        <v>3</v>
      </c>
      <c r="D310" s="70">
        <v>3</v>
      </c>
      <c r="E310" s="70">
        <v>1</v>
      </c>
      <c r="F310" s="70">
        <v>2</v>
      </c>
      <c r="G310" s="70">
        <v>5</v>
      </c>
      <c r="H310" s="70">
        <v>2</v>
      </c>
      <c r="I310" s="70">
        <f t="shared" ref="I310:I338" si="5">C310+D310+E310+F310+G310+H310</f>
        <v>16</v>
      </c>
      <c r="J310" s="190"/>
      <c r="K310" s="191"/>
    </row>
    <row r="311" spans="1:11" s="11" customFormat="1" ht="28.9" customHeight="1" x14ac:dyDescent="0.3">
      <c r="A311" s="188"/>
      <c r="B311" s="41" t="s">
        <v>134</v>
      </c>
      <c r="C311" s="70">
        <v>4</v>
      </c>
      <c r="D311" s="70">
        <v>4</v>
      </c>
      <c r="E311" s="70">
        <v>4</v>
      </c>
      <c r="F311" s="70">
        <v>4</v>
      </c>
      <c r="G311" s="70">
        <v>4</v>
      </c>
      <c r="H311" s="70">
        <v>4</v>
      </c>
      <c r="I311" s="70">
        <f t="shared" si="5"/>
        <v>24</v>
      </c>
      <c r="J311" s="190"/>
      <c r="K311" s="191"/>
    </row>
    <row r="312" spans="1:11" s="11" customFormat="1" ht="28.9" customHeight="1" x14ac:dyDescent="0.3">
      <c r="A312" s="188"/>
      <c r="B312" s="41" t="s">
        <v>135</v>
      </c>
      <c r="C312" s="70">
        <v>4</v>
      </c>
      <c r="D312" s="70">
        <v>4</v>
      </c>
      <c r="E312" s="70">
        <v>4</v>
      </c>
      <c r="F312" s="70">
        <v>5</v>
      </c>
      <c r="G312" s="70">
        <v>5</v>
      </c>
      <c r="H312" s="70">
        <v>5</v>
      </c>
      <c r="I312" s="70">
        <f t="shared" si="5"/>
        <v>27</v>
      </c>
      <c r="J312" s="190"/>
      <c r="K312" s="191"/>
    </row>
    <row r="313" spans="1:11" s="11" customFormat="1" ht="28.9" customHeight="1" x14ac:dyDescent="0.3">
      <c r="A313" s="188"/>
      <c r="B313" s="41" t="s">
        <v>136</v>
      </c>
      <c r="C313" s="70">
        <v>4</v>
      </c>
      <c r="D313" s="70">
        <v>4</v>
      </c>
      <c r="E313" s="70">
        <v>2</v>
      </c>
      <c r="F313" s="70">
        <v>3</v>
      </c>
      <c r="G313" s="70">
        <v>4</v>
      </c>
      <c r="H313" s="70">
        <v>3</v>
      </c>
      <c r="I313" s="70">
        <f t="shared" si="5"/>
        <v>20</v>
      </c>
      <c r="J313" s="190"/>
      <c r="K313" s="191"/>
    </row>
    <row r="314" spans="1:11" s="11" customFormat="1" ht="28.9" customHeight="1" x14ac:dyDescent="0.3">
      <c r="A314" s="188"/>
      <c r="B314" s="41" t="s">
        <v>137</v>
      </c>
      <c r="C314" s="70">
        <v>3</v>
      </c>
      <c r="D314" s="70">
        <v>3</v>
      </c>
      <c r="E314" s="70">
        <v>4</v>
      </c>
      <c r="F314" s="70">
        <v>4</v>
      </c>
      <c r="G314" s="70">
        <v>5</v>
      </c>
      <c r="H314" s="70">
        <v>3</v>
      </c>
      <c r="I314" s="70">
        <f t="shared" si="5"/>
        <v>22</v>
      </c>
      <c r="J314" s="190"/>
      <c r="K314" s="191"/>
    </row>
    <row r="315" spans="1:11" s="11" customFormat="1" ht="28.9" customHeight="1" x14ac:dyDescent="0.3">
      <c r="A315" s="188"/>
      <c r="B315" s="41" t="s">
        <v>138</v>
      </c>
      <c r="C315" s="70">
        <v>3</v>
      </c>
      <c r="D315" s="70">
        <v>3</v>
      </c>
      <c r="E315" s="70">
        <v>2</v>
      </c>
      <c r="F315" s="70">
        <v>2</v>
      </c>
      <c r="G315" s="70">
        <v>4</v>
      </c>
      <c r="H315" s="70">
        <v>3</v>
      </c>
      <c r="I315" s="70">
        <f t="shared" si="5"/>
        <v>17</v>
      </c>
      <c r="J315" s="190"/>
      <c r="K315" s="191"/>
    </row>
    <row r="316" spans="1:11" s="11" customFormat="1" ht="28.9" customHeight="1" x14ac:dyDescent="0.3">
      <c r="A316" s="188"/>
      <c r="B316" s="41" t="s">
        <v>139</v>
      </c>
      <c r="C316" s="70">
        <v>5</v>
      </c>
      <c r="D316" s="70">
        <v>5</v>
      </c>
      <c r="E316" s="70">
        <v>4</v>
      </c>
      <c r="F316" s="70">
        <v>4</v>
      </c>
      <c r="G316" s="70">
        <v>5</v>
      </c>
      <c r="H316" s="70">
        <v>5</v>
      </c>
      <c r="I316" s="70">
        <f t="shared" si="5"/>
        <v>28</v>
      </c>
      <c r="J316" s="190"/>
      <c r="K316" s="191"/>
    </row>
    <row r="317" spans="1:11" s="11" customFormat="1" ht="28.9" customHeight="1" x14ac:dyDescent="0.3">
      <c r="A317" s="188"/>
      <c r="B317" s="41" t="s">
        <v>140</v>
      </c>
      <c r="C317" s="70">
        <v>5</v>
      </c>
      <c r="D317" s="70">
        <v>5</v>
      </c>
      <c r="E317" s="70">
        <v>4</v>
      </c>
      <c r="F317" s="70">
        <v>4</v>
      </c>
      <c r="G317" s="70">
        <v>4</v>
      </c>
      <c r="H317" s="70">
        <v>5</v>
      </c>
      <c r="I317" s="70">
        <f t="shared" si="5"/>
        <v>27</v>
      </c>
      <c r="J317" s="190"/>
      <c r="K317" s="191"/>
    </row>
    <row r="318" spans="1:11" s="11" customFormat="1" ht="28.9" customHeight="1" x14ac:dyDescent="0.3">
      <c r="A318" s="188"/>
      <c r="B318" s="41" t="s">
        <v>141</v>
      </c>
      <c r="C318" s="70">
        <v>5</v>
      </c>
      <c r="D318" s="70">
        <v>5</v>
      </c>
      <c r="E318" s="70">
        <v>4</v>
      </c>
      <c r="F318" s="70">
        <v>4</v>
      </c>
      <c r="G318" s="70">
        <v>5</v>
      </c>
      <c r="H318" s="70">
        <v>5</v>
      </c>
      <c r="I318" s="70">
        <f t="shared" si="5"/>
        <v>28</v>
      </c>
      <c r="J318" s="190"/>
      <c r="K318" s="191"/>
    </row>
    <row r="319" spans="1:11" s="11" customFormat="1" ht="28.9" customHeight="1" x14ac:dyDescent="0.3">
      <c r="A319" s="188" t="s">
        <v>34</v>
      </c>
      <c r="B319" s="41" t="s">
        <v>216</v>
      </c>
      <c r="C319" s="70">
        <v>3</v>
      </c>
      <c r="D319" s="70">
        <v>4</v>
      </c>
      <c r="E319" s="70">
        <v>4</v>
      </c>
      <c r="F319" s="70">
        <v>3</v>
      </c>
      <c r="G319" s="70">
        <v>3</v>
      </c>
      <c r="H319" s="70">
        <v>3</v>
      </c>
      <c r="I319" s="70">
        <f t="shared" si="5"/>
        <v>20</v>
      </c>
      <c r="J319" s="189">
        <f>I319+I320+I321+I322+I323+I324+I325+I326+I327+I328</f>
        <v>216</v>
      </c>
      <c r="K319" s="191">
        <v>32</v>
      </c>
    </row>
    <row r="320" spans="1:11" s="11" customFormat="1" ht="28.9" customHeight="1" x14ac:dyDescent="0.3">
      <c r="A320" s="188"/>
      <c r="B320" s="41" t="s">
        <v>217</v>
      </c>
      <c r="C320" s="70">
        <v>4</v>
      </c>
      <c r="D320" s="70">
        <v>4</v>
      </c>
      <c r="E320" s="70">
        <v>3</v>
      </c>
      <c r="F320" s="70">
        <v>5</v>
      </c>
      <c r="G320" s="70">
        <v>4</v>
      </c>
      <c r="H320" s="70">
        <v>3</v>
      </c>
      <c r="I320" s="70">
        <f t="shared" si="5"/>
        <v>23</v>
      </c>
      <c r="J320" s="190"/>
      <c r="K320" s="191"/>
    </row>
    <row r="321" spans="1:11" s="11" customFormat="1" ht="28.9" customHeight="1" x14ac:dyDescent="0.3">
      <c r="A321" s="188"/>
      <c r="B321" s="41" t="s">
        <v>218</v>
      </c>
      <c r="C321" s="70">
        <v>4</v>
      </c>
      <c r="D321" s="70">
        <v>4</v>
      </c>
      <c r="E321" s="70">
        <v>3</v>
      </c>
      <c r="F321" s="70">
        <v>4</v>
      </c>
      <c r="G321" s="70">
        <v>3</v>
      </c>
      <c r="H321" s="70">
        <v>3</v>
      </c>
      <c r="I321" s="70">
        <f t="shared" si="5"/>
        <v>21</v>
      </c>
      <c r="J321" s="190"/>
      <c r="K321" s="191"/>
    </row>
    <row r="322" spans="1:11" s="11" customFormat="1" ht="28.9" customHeight="1" x14ac:dyDescent="0.3">
      <c r="A322" s="188"/>
      <c r="B322" s="41" t="s">
        <v>219</v>
      </c>
      <c r="C322" s="70">
        <v>4</v>
      </c>
      <c r="D322" s="70">
        <v>5</v>
      </c>
      <c r="E322" s="70">
        <v>4</v>
      </c>
      <c r="F322" s="70">
        <v>5</v>
      </c>
      <c r="G322" s="70">
        <v>4</v>
      </c>
      <c r="H322" s="70">
        <v>4</v>
      </c>
      <c r="I322" s="70">
        <f t="shared" si="5"/>
        <v>26</v>
      </c>
      <c r="J322" s="190"/>
      <c r="K322" s="191"/>
    </row>
    <row r="323" spans="1:11" s="11" customFormat="1" ht="28.9" customHeight="1" x14ac:dyDescent="0.3">
      <c r="A323" s="188"/>
      <c r="B323" s="41" t="s">
        <v>220</v>
      </c>
      <c r="C323" s="70">
        <v>3</v>
      </c>
      <c r="D323" s="70">
        <v>4</v>
      </c>
      <c r="E323" s="70">
        <v>4</v>
      </c>
      <c r="F323" s="70">
        <v>3</v>
      </c>
      <c r="G323" s="70">
        <v>4</v>
      </c>
      <c r="H323" s="70">
        <v>3</v>
      </c>
      <c r="I323" s="70">
        <f t="shared" si="5"/>
        <v>21</v>
      </c>
      <c r="J323" s="190"/>
      <c r="K323" s="191"/>
    </row>
    <row r="324" spans="1:11" s="11" customFormat="1" ht="28.9" customHeight="1" x14ac:dyDescent="0.3">
      <c r="A324" s="188"/>
      <c r="B324" s="41" t="s">
        <v>221</v>
      </c>
      <c r="C324" s="70">
        <v>4</v>
      </c>
      <c r="D324" s="70">
        <v>3</v>
      </c>
      <c r="E324" s="70">
        <v>4</v>
      </c>
      <c r="F324" s="70">
        <v>3</v>
      </c>
      <c r="G324" s="70">
        <v>3</v>
      </c>
      <c r="H324" s="70">
        <v>3</v>
      </c>
      <c r="I324" s="70">
        <f t="shared" si="5"/>
        <v>20</v>
      </c>
      <c r="J324" s="190"/>
      <c r="K324" s="191"/>
    </row>
    <row r="325" spans="1:11" s="11" customFormat="1" ht="28.9" customHeight="1" x14ac:dyDescent="0.3">
      <c r="A325" s="188"/>
      <c r="B325" s="41" t="s">
        <v>222</v>
      </c>
      <c r="C325" s="70">
        <v>4</v>
      </c>
      <c r="D325" s="70">
        <v>3</v>
      </c>
      <c r="E325" s="70">
        <v>3</v>
      </c>
      <c r="F325" s="70">
        <v>4</v>
      </c>
      <c r="G325" s="70">
        <v>4</v>
      </c>
      <c r="H325" s="70">
        <v>3</v>
      </c>
      <c r="I325" s="70">
        <f t="shared" si="5"/>
        <v>21</v>
      </c>
      <c r="J325" s="190"/>
      <c r="K325" s="191"/>
    </row>
    <row r="326" spans="1:11" s="11" customFormat="1" ht="28.9" customHeight="1" x14ac:dyDescent="0.3">
      <c r="A326" s="188"/>
      <c r="B326" s="41" t="s">
        <v>223</v>
      </c>
      <c r="C326" s="70">
        <v>4</v>
      </c>
      <c r="D326" s="70">
        <v>3</v>
      </c>
      <c r="E326" s="70">
        <v>4</v>
      </c>
      <c r="F326" s="70">
        <v>4</v>
      </c>
      <c r="G326" s="70">
        <v>3</v>
      </c>
      <c r="H326" s="70">
        <v>4</v>
      </c>
      <c r="I326" s="70">
        <f t="shared" si="5"/>
        <v>22</v>
      </c>
      <c r="J326" s="190"/>
      <c r="K326" s="191"/>
    </row>
    <row r="327" spans="1:11" s="11" customFormat="1" ht="28.9" customHeight="1" x14ac:dyDescent="0.3">
      <c r="A327" s="188"/>
      <c r="B327" s="41" t="s">
        <v>224</v>
      </c>
      <c r="C327" s="70">
        <v>5</v>
      </c>
      <c r="D327" s="70">
        <v>3</v>
      </c>
      <c r="E327" s="70">
        <v>3</v>
      </c>
      <c r="F327" s="70">
        <v>4</v>
      </c>
      <c r="G327" s="70">
        <v>3</v>
      </c>
      <c r="H327" s="70">
        <v>3</v>
      </c>
      <c r="I327" s="70">
        <f t="shared" si="5"/>
        <v>21</v>
      </c>
      <c r="J327" s="190"/>
      <c r="K327" s="191"/>
    </row>
    <row r="328" spans="1:11" s="11" customFormat="1" ht="28.9" customHeight="1" x14ac:dyDescent="0.3">
      <c r="A328" s="188"/>
      <c r="B328" s="41" t="s">
        <v>225</v>
      </c>
      <c r="C328" s="70">
        <v>3</v>
      </c>
      <c r="D328" s="70">
        <v>3</v>
      </c>
      <c r="E328" s="70">
        <v>4</v>
      </c>
      <c r="F328" s="70">
        <v>4</v>
      </c>
      <c r="G328" s="70">
        <v>4</v>
      </c>
      <c r="H328" s="70">
        <v>3</v>
      </c>
      <c r="I328" s="70">
        <f t="shared" si="5"/>
        <v>21</v>
      </c>
      <c r="J328" s="190"/>
      <c r="K328" s="191"/>
    </row>
    <row r="329" spans="1:11" s="11" customFormat="1" ht="28.9" customHeight="1" x14ac:dyDescent="0.3">
      <c r="A329" s="188" t="s">
        <v>499</v>
      </c>
      <c r="B329" s="41" t="s">
        <v>116</v>
      </c>
      <c r="C329" s="70">
        <v>4</v>
      </c>
      <c r="D329" s="70">
        <v>3</v>
      </c>
      <c r="E329" s="70">
        <v>3</v>
      </c>
      <c r="F329" s="70">
        <v>3</v>
      </c>
      <c r="G329" s="76">
        <v>4</v>
      </c>
      <c r="H329" s="70">
        <v>3</v>
      </c>
      <c r="I329" s="70">
        <f t="shared" si="5"/>
        <v>20</v>
      </c>
      <c r="J329" s="189">
        <f>I329+I330+I331+I332+I333+I334+I335+I336+I337+I338</f>
        <v>202</v>
      </c>
      <c r="K329" s="191">
        <v>33</v>
      </c>
    </row>
    <row r="330" spans="1:11" s="11" customFormat="1" ht="28.9" customHeight="1" x14ac:dyDescent="0.3">
      <c r="A330" s="188"/>
      <c r="B330" s="41" t="s">
        <v>117</v>
      </c>
      <c r="C330" s="70">
        <v>5</v>
      </c>
      <c r="D330" s="70">
        <v>4</v>
      </c>
      <c r="E330" s="70">
        <v>3</v>
      </c>
      <c r="F330" s="70">
        <v>4</v>
      </c>
      <c r="G330" s="70">
        <v>3</v>
      </c>
      <c r="H330" s="70">
        <v>3</v>
      </c>
      <c r="I330" s="70">
        <f t="shared" si="5"/>
        <v>22</v>
      </c>
      <c r="J330" s="190"/>
      <c r="K330" s="191"/>
    </row>
    <row r="331" spans="1:11" s="11" customFormat="1" ht="28.9" customHeight="1" x14ac:dyDescent="0.3">
      <c r="A331" s="188"/>
      <c r="B331" s="41" t="s">
        <v>118</v>
      </c>
      <c r="C331" s="70">
        <v>3</v>
      </c>
      <c r="D331" s="70">
        <v>3</v>
      </c>
      <c r="E331" s="70">
        <v>4</v>
      </c>
      <c r="F331" s="70">
        <v>4</v>
      </c>
      <c r="G331" s="70">
        <v>4</v>
      </c>
      <c r="H331" s="70">
        <v>3</v>
      </c>
      <c r="I331" s="70">
        <f t="shared" si="5"/>
        <v>21</v>
      </c>
      <c r="J331" s="190"/>
      <c r="K331" s="191"/>
    </row>
    <row r="332" spans="1:11" s="11" customFormat="1" ht="28.9" customHeight="1" x14ac:dyDescent="0.3">
      <c r="A332" s="188"/>
      <c r="B332" s="42" t="s">
        <v>500</v>
      </c>
      <c r="C332" s="70">
        <v>3</v>
      </c>
      <c r="D332" s="70">
        <v>4</v>
      </c>
      <c r="E332" s="70">
        <v>3</v>
      </c>
      <c r="F332" s="70">
        <v>4</v>
      </c>
      <c r="G332" s="70">
        <v>3</v>
      </c>
      <c r="H332" s="70">
        <v>5</v>
      </c>
      <c r="I332" s="70">
        <f t="shared" si="5"/>
        <v>22</v>
      </c>
      <c r="J332" s="190"/>
      <c r="K332" s="191"/>
    </row>
    <row r="333" spans="1:11" s="11" customFormat="1" ht="28.9" customHeight="1" x14ac:dyDescent="0.3">
      <c r="A333" s="188"/>
      <c r="B333" s="41" t="s">
        <v>120</v>
      </c>
      <c r="C333" s="70">
        <v>4</v>
      </c>
      <c r="D333" s="70">
        <v>4</v>
      </c>
      <c r="E333" s="70">
        <v>4</v>
      </c>
      <c r="F333" s="70">
        <v>3</v>
      </c>
      <c r="G333" s="70">
        <v>3</v>
      </c>
      <c r="H333" s="70">
        <v>4</v>
      </c>
      <c r="I333" s="70">
        <f t="shared" si="5"/>
        <v>22</v>
      </c>
      <c r="J333" s="190"/>
      <c r="K333" s="191"/>
    </row>
    <row r="334" spans="1:11" s="11" customFormat="1" ht="28.9" customHeight="1" x14ac:dyDescent="0.3">
      <c r="A334" s="188"/>
      <c r="B334" s="41" t="s">
        <v>121</v>
      </c>
      <c r="C334" s="70">
        <v>4</v>
      </c>
      <c r="D334" s="70">
        <v>4</v>
      </c>
      <c r="E334" s="70">
        <v>3</v>
      </c>
      <c r="F334" s="70">
        <v>4</v>
      </c>
      <c r="G334" s="70">
        <v>3</v>
      </c>
      <c r="H334" s="70">
        <v>3</v>
      </c>
      <c r="I334" s="70">
        <f t="shared" si="5"/>
        <v>21</v>
      </c>
      <c r="J334" s="190"/>
      <c r="K334" s="191"/>
    </row>
    <row r="335" spans="1:11" s="11" customFormat="1" ht="28.9" customHeight="1" x14ac:dyDescent="0.3">
      <c r="A335" s="188"/>
      <c r="B335" s="41" t="s">
        <v>122</v>
      </c>
      <c r="C335" s="70">
        <v>4</v>
      </c>
      <c r="D335" s="70">
        <v>3</v>
      </c>
      <c r="E335" s="70">
        <v>3</v>
      </c>
      <c r="F335" s="70">
        <v>2</v>
      </c>
      <c r="G335" s="70">
        <v>2</v>
      </c>
      <c r="H335" s="70">
        <v>2</v>
      </c>
      <c r="I335" s="70">
        <f t="shared" si="5"/>
        <v>16</v>
      </c>
      <c r="J335" s="190"/>
      <c r="K335" s="191"/>
    </row>
    <row r="336" spans="1:11" s="11" customFormat="1" ht="28.9" customHeight="1" x14ac:dyDescent="0.3">
      <c r="A336" s="188"/>
      <c r="B336" s="41" t="s">
        <v>123</v>
      </c>
      <c r="C336" s="70">
        <v>3</v>
      </c>
      <c r="D336" s="70">
        <v>2</v>
      </c>
      <c r="E336" s="70">
        <v>3</v>
      </c>
      <c r="F336" s="70">
        <v>4</v>
      </c>
      <c r="G336" s="70">
        <v>3</v>
      </c>
      <c r="H336" s="70">
        <v>3</v>
      </c>
      <c r="I336" s="70">
        <f t="shared" si="5"/>
        <v>18</v>
      </c>
      <c r="J336" s="190"/>
      <c r="K336" s="191"/>
    </row>
    <row r="337" spans="1:12" s="11" customFormat="1" ht="28.9" customHeight="1" x14ac:dyDescent="0.3">
      <c r="A337" s="188"/>
      <c r="B337" s="41" t="s">
        <v>124</v>
      </c>
      <c r="C337" s="70">
        <v>4</v>
      </c>
      <c r="D337" s="70">
        <v>4</v>
      </c>
      <c r="E337" s="70">
        <v>3</v>
      </c>
      <c r="F337" s="70">
        <v>4</v>
      </c>
      <c r="G337" s="70">
        <v>3</v>
      </c>
      <c r="H337" s="70">
        <v>3</v>
      </c>
      <c r="I337" s="70">
        <f t="shared" si="5"/>
        <v>21</v>
      </c>
      <c r="J337" s="190"/>
      <c r="K337" s="191"/>
    </row>
    <row r="338" spans="1:12" s="11" customFormat="1" ht="28.9" customHeight="1" thickBot="1" x14ac:dyDescent="0.35">
      <c r="A338" s="196"/>
      <c r="B338" s="43" t="s">
        <v>125</v>
      </c>
      <c r="C338" s="78">
        <v>3</v>
      </c>
      <c r="D338" s="78">
        <v>3</v>
      </c>
      <c r="E338" s="78">
        <v>3</v>
      </c>
      <c r="F338" s="78">
        <v>4</v>
      </c>
      <c r="G338" s="78">
        <v>3</v>
      </c>
      <c r="H338" s="78">
        <v>3</v>
      </c>
      <c r="I338" s="78">
        <f t="shared" si="5"/>
        <v>19</v>
      </c>
      <c r="J338" s="197"/>
      <c r="K338" s="198"/>
    </row>
    <row r="339" spans="1:12" s="11" customFormat="1" ht="18.75" x14ac:dyDescent="0.3">
      <c r="C339" s="79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s="11" customFormat="1" ht="18.75" x14ac:dyDescent="0.3">
      <c r="B340" s="11" t="s">
        <v>31</v>
      </c>
      <c r="C340" s="79"/>
      <c r="D340" s="12"/>
      <c r="E340" s="12"/>
      <c r="F340" s="12"/>
      <c r="G340" s="12"/>
      <c r="H340" s="12"/>
      <c r="I340" s="12"/>
      <c r="J340" s="12"/>
      <c r="K340" s="12"/>
      <c r="L340" s="12"/>
    </row>
  </sheetData>
  <mergeCells count="109">
    <mergeCell ref="A319:A328"/>
    <mergeCell ref="J319:J328"/>
    <mergeCell ref="K319:K328"/>
    <mergeCell ref="A329:A338"/>
    <mergeCell ref="J329:J338"/>
    <mergeCell ref="K329:K338"/>
    <mergeCell ref="A299:A308"/>
    <mergeCell ref="J299:J308"/>
    <mergeCell ref="K299:K308"/>
    <mergeCell ref="A309:A318"/>
    <mergeCell ref="J309:J318"/>
    <mergeCell ref="K309:K318"/>
    <mergeCell ref="A279:A288"/>
    <mergeCell ref="J279:J288"/>
    <mergeCell ref="K279:K288"/>
    <mergeCell ref="A289:A298"/>
    <mergeCell ref="J289:J298"/>
    <mergeCell ref="K289:K298"/>
    <mergeCell ref="A259:A268"/>
    <mergeCell ref="J259:J268"/>
    <mergeCell ref="K259:K268"/>
    <mergeCell ref="A269:A278"/>
    <mergeCell ref="J269:J278"/>
    <mergeCell ref="K269:K278"/>
    <mergeCell ref="A239:A248"/>
    <mergeCell ref="J239:J248"/>
    <mergeCell ref="K239:K248"/>
    <mergeCell ref="A249:A258"/>
    <mergeCell ref="J249:J258"/>
    <mergeCell ref="K249:K258"/>
    <mergeCell ref="A219:A228"/>
    <mergeCell ref="J219:J228"/>
    <mergeCell ref="K219:K228"/>
    <mergeCell ref="A229:A238"/>
    <mergeCell ref="J229:J238"/>
    <mergeCell ref="K229:K238"/>
    <mergeCell ref="A199:A208"/>
    <mergeCell ref="J199:J208"/>
    <mergeCell ref="K199:K208"/>
    <mergeCell ref="A209:A218"/>
    <mergeCell ref="J209:J218"/>
    <mergeCell ref="K209:K218"/>
    <mergeCell ref="A179:A188"/>
    <mergeCell ref="J179:J188"/>
    <mergeCell ref="K179:K188"/>
    <mergeCell ref="A189:A198"/>
    <mergeCell ref="J189:J198"/>
    <mergeCell ref="K189:K198"/>
    <mergeCell ref="A159:A168"/>
    <mergeCell ref="J159:J168"/>
    <mergeCell ref="K159:K168"/>
    <mergeCell ref="A169:A178"/>
    <mergeCell ref="J169:J178"/>
    <mergeCell ref="K169:K178"/>
    <mergeCell ref="A139:A148"/>
    <mergeCell ref="J139:J148"/>
    <mergeCell ref="K139:K148"/>
    <mergeCell ref="A149:A158"/>
    <mergeCell ref="J149:J158"/>
    <mergeCell ref="K149:K158"/>
    <mergeCell ref="A119:A128"/>
    <mergeCell ref="J119:J128"/>
    <mergeCell ref="K119:K128"/>
    <mergeCell ref="A129:A138"/>
    <mergeCell ref="J129:J138"/>
    <mergeCell ref="K129:K138"/>
    <mergeCell ref="A99:A108"/>
    <mergeCell ref="J99:J108"/>
    <mergeCell ref="K99:K108"/>
    <mergeCell ref="A109:A118"/>
    <mergeCell ref="J109:J118"/>
    <mergeCell ref="K109:K118"/>
    <mergeCell ref="A79:A88"/>
    <mergeCell ref="J79:J88"/>
    <mergeCell ref="K79:K88"/>
    <mergeCell ref="A89:A98"/>
    <mergeCell ref="J89:J98"/>
    <mergeCell ref="K89:K98"/>
    <mergeCell ref="A59:A68"/>
    <mergeCell ref="J59:J68"/>
    <mergeCell ref="K59:K68"/>
    <mergeCell ref="A69:A78"/>
    <mergeCell ref="J69:J78"/>
    <mergeCell ref="K69:K78"/>
    <mergeCell ref="A39:A48"/>
    <mergeCell ref="J39:J48"/>
    <mergeCell ref="K39:K48"/>
    <mergeCell ref="A49:A58"/>
    <mergeCell ref="J49:J58"/>
    <mergeCell ref="K49:K58"/>
    <mergeCell ref="A19:A28"/>
    <mergeCell ref="J19:J28"/>
    <mergeCell ref="K19:K28"/>
    <mergeCell ref="A29:A38"/>
    <mergeCell ref="J29:J38"/>
    <mergeCell ref="K29:K38"/>
    <mergeCell ref="A7:A8"/>
    <mergeCell ref="B7:B8"/>
    <mergeCell ref="C7:J7"/>
    <mergeCell ref="K7:K8"/>
    <mergeCell ref="A9:A18"/>
    <mergeCell ref="J9:J18"/>
    <mergeCell ref="K9:K18"/>
    <mergeCell ref="A1:L1"/>
    <mergeCell ref="A2:L2"/>
    <mergeCell ref="A3:L3"/>
    <mergeCell ref="A4:L4"/>
    <mergeCell ref="A5:L5"/>
    <mergeCell ref="F6:K6"/>
  </mergeCells>
  <pageMargins left="0.7" right="0.7" top="0.75" bottom="0.75" header="0.3" footer="0.3"/>
  <pageSetup paperSize="9" scale="51" orientation="landscape" r:id="rId1"/>
  <rowBreaks count="11" manualBreakCount="11">
    <brk id="28" max="10" man="1"/>
    <brk id="58" max="10" man="1"/>
    <brk id="88" max="10" man="1"/>
    <brk id="118" max="10" man="1"/>
    <brk id="148" max="10" man="1"/>
    <brk id="178" max="10" man="1"/>
    <brk id="208" max="10" man="1"/>
    <brk id="238" max="10" man="1"/>
    <brk id="268" max="10" man="1"/>
    <brk id="298" max="10" man="1"/>
    <brk id="328" max="10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89C5-7FEA-4D08-8D59-03CDE1690087}">
  <sheetPr>
    <tabColor theme="0"/>
  </sheetPr>
  <dimension ref="A1:I43"/>
  <sheetViews>
    <sheetView view="pageBreakPreview" zoomScale="60" zoomScaleNormal="100" workbookViewId="0">
      <selection activeCell="C15" sqref="C15"/>
    </sheetView>
  </sheetViews>
  <sheetFormatPr defaultColWidth="8.7109375" defaultRowHeight="15" x14ac:dyDescent="0.25"/>
  <cols>
    <col min="1" max="1" width="5.7109375" style="9" customWidth="1"/>
    <col min="2" max="2" width="56.7109375" style="9" customWidth="1"/>
    <col min="3" max="3" width="33.7109375" style="10" customWidth="1"/>
    <col min="4" max="4" width="31.28515625" style="9" customWidth="1"/>
    <col min="5" max="5" width="16.28515625" style="10" customWidth="1"/>
    <col min="6" max="6" width="12.7109375" style="10" customWidth="1"/>
    <col min="7" max="16384" width="8.7109375" style="9"/>
  </cols>
  <sheetData>
    <row r="1" spans="1:9" ht="18.75" x14ac:dyDescent="0.25">
      <c r="A1" s="179" t="s">
        <v>11</v>
      </c>
      <c r="B1" s="179"/>
      <c r="C1" s="179"/>
      <c r="D1" s="179"/>
      <c r="E1" s="179"/>
      <c r="F1" s="179"/>
    </row>
    <row r="2" spans="1:9" ht="39.6" customHeight="1" x14ac:dyDescent="0.25">
      <c r="A2" s="180" t="s">
        <v>12</v>
      </c>
      <c r="B2" s="180"/>
      <c r="C2" s="180"/>
      <c r="D2" s="180"/>
      <c r="E2" s="180"/>
      <c r="F2" s="180"/>
    </row>
    <row r="3" spans="1:9" ht="73.900000000000006" customHeight="1" x14ac:dyDescent="0.25">
      <c r="A3" s="200" t="s">
        <v>29</v>
      </c>
      <c r="B3" s="200"/>
      <c r="C3" s="200"/>
      <c r="D3" s="200"/>
      <c r="E3" s="200"/>
      <c r="F3" s="200"/>
    </row>
    <row r="4" spans="1:9" ht="65.650000000000006" customHeight="1" x14ac:dyDescent="0.25">
      <c r="A4" s="200" t="s">
        <v>501</v>
      </c>
      <c r="B4" s="200"/>
      <c r="C4" s="200"/>
      <c r="D4" s="200"/>
      <c r="E4" s="200"/>
      <c r="F4" s="200"/>
    </row>
    <row r="5" spans="1:9" ht="36.75" customHeight="1" thickBot="1" x14ac:dyDescent="0.3">
      <c r="A5" s="13"/>
      <c r="B5" s="172" t="s">
        <v>30</v>
      </c>
      <c r="C5" s="201" t="s">
        <v>327</v>
      </c>
      <c r="D5" s="201"/>
      <c r="E5" s="201"/>
      <c r="F5" s="201"/>
    </row>
    <row r="6" spans="1:9" s="11" customFormat="1" ht="24.75" customHeight="1" x14ac:dyDescent="0.3">
      <c r="A6" s="173"/>
      <c r="B6" s="174" t="s">
        <v>1</v>
      </c>
      <c r="C6" s="203" t="s">
        <v>502</v>
      </c>
      <c r="D6" s="203" t="s">
        <v>503</v>
      </c>
      <c r="E6" s="203" t="s">
        <v>22</v>
      </c>
      <c r="F6" s="177" t="s">
        <v>332</v>
      </c>
      <c r="I6" s="17"/>
    </row>
    <row r="7" spans="1:9" s="11" customFormat="1" ht="54.75" customHeight="1" thickBot="1" x14ac:dyDescent="0.35">
      <c r="A7" s="173"/>
      <c r="B7" s="202"/>
      <c r="C7" s="204"/>
      <c r="D7" s="204"/>
      <c r="E7" s="204"/>
      <c r="F7" s="199"/>
    </row>
    <row r="8" spans="1:9" s="11" customFormat="1" ht="28.9" customHeight="1" x14ac:dyDescent="0.3">
      <c r="A8" s="12"/>
      <c r="B8" s="166" t="s">
        <v>390</v>
      </c>
      <c r="C8" s="291">
        <f>'[1]смотр строя'!F11</f>
        <v>1</v>
      </c>
      <c r="D8" s="291">
        <v>1</v>
      </c>
      <c r="E8" s="291">
        <f t="shared" ref="E8:E40" si="0">C8+D8</f>
        <v>2</v>
      </c>
      <c r="F8" s="292">
        <v>1</v>
      </c>
    </row>
    <row r="9" spans="1:9" s="11" customFormat="1" ht="28.9" customHeight="1" x14ac:dyDescent="0.3">
      <c r="A9" s="12"/>
      <c r="B9" s="166" t="s">
        <v>396</v>
      </c>
      <c r="C9" s="285">
        <f>'[1]смотр строя'!F12</f>
        <v>1</v>
      </c>
      <c r="D9" s="285">
        <v>2</v>
      </c>
      <c r="E9" s="291">
        <f t="shared" si="0"/>
        <v>3</v>
      </c>
      <c r="F9" s="293">
        <v>2</v>
      </c>
    </row>
    <row r="10" spans="1:9" s="11" customFormat="1" ht="28.9" customHeight="1" x14ac:dyDescent="0.3">
      <c r="A10" s="12"/>
      <c r="B10" s="166" t="s">
        <v>398</v>
      </c>
      <c r="C10" s="285">
        <f>'[1]смотр строя'!F13</f>
        <v>1</v>
      </c>
      <c r="D10" s="285">
        <v>4</v>
      </c>
      <c r="E10" s="291">
        <f t="shared" si="0"/>
        <v>5</v>
      </c>
      <c r="F10" s="292">
        <v>3</v>
      </c>
    </row>
    <row r="11" spans="1:9" s="11" customFormat="1" ht="28.9" customHeight="1" x14ac:dyDescent="0.3">
      <c r="A11" s="12"/>
      <c r="B11" s="68" t="s">
        <v>374</v>
      </c>
      <c r="C11" s="15">
        <f>'[1]смотр строя'!F14</f>
        <v>5</v>
      </c>
      <c r="D11" s="15">
        <v>9</v>
      </c>
      <c r="E11" s="18">
        <f t="shared" si="0"/>
        <v>14</v>
      </c>
      <c r="F11" s="35">
        <v>4</v>
      </c>
    </row>
    <row r="12" spans="1:9" s="11" customFormat="1" ht="28.9" customHeight="1" x14ac:dyDescent="0.3">
      <c r="A12" s="12"/>
      <c r="B12" s="68" t="s">
        <v>33</v>
      </c>
      <c r="C12" s="15">
        <f>'[1]смотр строя'!F17</f>
        <v>8</v>
      </c>
      <c r="D12" s="15">
        <v>6</v>
      </c>
      <c r="E12" s="18">
        <f t="shared" si="0"/>
        <v>14</v>
      </c>
      <c r="F12" s="35">
        <v>4</v>
      </c>
    </row>
    <row r="13" spans="1:9" s="11" customFormat="1" ht="28.9" customHeight="1" x14ac:dyDescent="0.3">
      <c r="A13" s="12"/>
      <c r="B13" s="68" t="s">
        <v>378</v>
      </c>
      <c r="C13" s="15">
        <f>'[1]смотр строя'!F18</f>
        <v>8</v>
      </c>
      <c r="D13" s="15">
        <v>7</v>
      </c>
      <c r="E13" s="18">
        <f t="shared" si="0"/>
        <v>15</v>
      </c>
      <c r="F13" s="35">
        <v>6</v>
      </c>
    </row>
    <row r="14" spans="1:9" s="11" customFormat="1" ht="28.9" customHeight="1" x14ac:dyDescent="0.3">
      <c r="A14" s="12"/>
      <c r="B14" s="68" t="s">
        <v>381</v>
      </c>
      <c r="C14" s="15">
        <f>'[1]смотр строя'!F15</f>
        <v>5</v>
      </c>
      <c r="D14" s="15">
        <v>12</v>
      </c>
      <c r="E14" s="18">
        <f t="shared" si="0"/>
        <v>17</v>
      </c>
      <c r="F14" s="35">
        <v>7</v>
      </c>
    </row>
    <row r="15" spans="1:9" s="11" customFormat="1" ht="28.9" customHeight="1" x14ac:dyDescent="0.3">
      <c r="A15" s="12"/>
      <c r="B15" s="68" t="s">
        <v>35</v>
      </c>
      <c r="C15" s="15">
        <f>'[1]смотр строя'!F10</f>
        <v>1</v>
      </c>
      <c r="D15" s="15">
        <v>16</v>
      </c>
      <c r="E15" s="18">
        <f t="shared" si="0"/>
        <v>17</v>
      </c>
      <c r="F15" s="35">
        <v>7</v>
      </c>
    </row>
    <row r="16" spans="1:9" s="11" customFormat="1" ht="28.9" customHeight="1" x14ac:dyDescent="0.3">
      <c r="A16" s="12"/>
      <c r="B16" s="68" t="s">
        <v>388</v>
      </c>
      <c r="C16" s="15">
        <f>'[1]смотр строя'!F21</f>
        <v>8</v>
      </c>
      <c r="D16" s="15">
        <v>10</v>
      </c>
      <c r="E16" s="18">
        <f t="shared" si="0"/>
        <v>18</v>
      </c>
      <c r="F16" s="35">
        <v>9</v>
      </c>
    </row>
    <row r="17" spans="1:6" s="11" customFormat="1" ht="28.9" customHeight="1" x14ac:dyDescent="0.3">
      <c r="A17" s="12"/>
      <c r="B17" s="68" t="s">
        <v>383</v>
      </c>
      <c r="C17" s="15">
        <f>'[1]смотр строя'!F16</f>
        <v>5</v>
      </c>
      <c r="D17" s="15">
        <v>17</v>
      </c>
      <c r="E17" s="18">
        <f t="shared" si="0"/>
        <v>22</v>
      </c>
      <c r="F17" s="35">
        <v>10</v>
      </c>
    </row>
    <row r="18" spans="1:6" s="11" customFormat="1" ht="28.9" customHeight="1" x14ac:dyDescent="0.3">
      <c r="A18" s="12"/>
      <c r="B18" s="68" t="s">
        <v>386</v>
      </c>
      <c r="C18" s="15">
        <f>'[1]смотр строя'!F20</f>
        <v>8</v>
      </c>
      <c r="D18" s="15">
        <v>14</v>
      </c>
      <c r="E18" s="18">
        <f t="shared" si="0"/>
        <v>22</v>
      </c>
      <c r="F18" s="35">
        <v>10</v>
      </c>
    </row>
    <row r="19" spans="1:6" s="11" customFormat="1" ht="28.9" customHeight="1" x14ac:dyDescent="0.3">
      <c r="A19" s="12"/>
      <c r="B19" s="68" t="s">
        <v>372</v>
      </c>
      <c r="C19" s="15">
        <f>'[1]смотр строя'!F31</f>
        <v>22</v>
      </c>
      <c r="D19" s="15">
        <v>3</v>
      </c>
      <c r="E19" s="18">
        <f t="shared" si="0"/>
        <v>25</v>
      </c>
      <c r="F19" s="35">
        <v>12</v>
      </c>
    </row>
    <row r="20" spans="1:6" s="11" customFormat="1" ht="28.9" customHeight="1" x14ac:dyDescent="0.3">
      <c r="A20" s="12"/>
      <c r="B20" s="68" t="s">
        <v>373</v>
      </c>
      <c r="C20" s="15">
        <f>'[1]смотр строя'!F32</f>
        <v>22</v>
      </c>
      <c r="D20" s="15">
        <v>5</v>
      </c>
      <c r="E20" s="18">
        <f t="shared" si="0"/>
        <v>27</v>
      </c>
      <c r="F20" s="35">
        <v>13</v>
      </c>
    </row>
    <row r="21" spans="1:6" s="11" customFormat="1" ht="28.9" customHeight="1" x14ac:dyDescent="0.3">
      <c r="A21" s="12"/>
      <c r="B21" s="68" t="s">
        <v>32</v>
      </c>
      <c r="C21" s="15">
        <f>'[1]смотр строя'!F28</f>
        <v>18</v>
      </c>
      <c r="D21" s="15">
        <v>10</v>
      </c>
      <c r="E21" s="18">
        <f t="shared" si="0"/>
        <v>28</v>
      </c>
      <c r="F21" s="35">
        <v>14</v>
      </c>
    </row>
    <row r="22" spans="1:6" s="11" customFormat="1" ht="28.9" customHeight="1" x14ac:dyDescent="0.3">
      <c r="A22" s="12"/>
      <c r="B22" s="68" t="s">
        <v>387</v>
      </c>
      <c r="C22" s="15">
        <f>'[1]смотр строя'!F33</f>
        <v>22</v>
      </c>
      <c r="D22" s="15">
        <v>7</v>
      </c>
      <c r="E22" s="18">
        <f t="shared" si="0"/>
        <v>29</v>
      </c>
      <c r="F22" s="35">
        <v>15</v>
      </c>
    </row>
    <row r="23" spans="1:6" s="11" customFormat="1" ht="28.9" customHeight="1" x14ac:dyDescent="0.3">
      <c r="A23" s="12"/>
      <c r="B23" s="68" t="s">
        <v>397</v>
      </c>
      <c r="C23" s="15">
        <f>'[1]смотр строя'!F25</f>
        <v>14</v>
      </c>
      <c r="D23" s="15">
        <v>15</v>
      </c>
      <c r="E23" s="18">
        <f t="shared" si="0"/>
        <v>29</v>
      </c>
      <c r="F23" s="35">
        <v>15</v>
      </c>
    </row>
    <row r="24" spans="1:6" s="11" customFormat="1" ht="28.9" customHeight="1" x14ac:dyDescent="0.3">
      <c r="A24" s="12"/>
      <c r="B24" s="68" t="s">
        <v>382</v>
      </c>
      <c r="C24" s="15">
        <f>'[1]смотр строя'!F23</f>
        <v>14</v>
      </c>
      <c r="D24" s="15">
        <v>17</v>
      </c>
      <c r="E24" s="18">
        <f t="shared" si="0"/>
        <v>31</v>
      </c>
      <c r="F24" s="35">
        <v>17</v>
      </c>
    </row>
    <row r="25" spans="1:6" s="11" customFormat="1" ht="28.9" customHeight="1" x14ac:dyDescent="0.3">
      <c r="A25" s="12"/>
      <c r="B25" s="68" t="s">
        <v>394</v>
      </c>
      <c r="C25" s="15">
        <f>'[1]смотр строя'!F22</f>
        <v>8</v>
      </c>
      <c r="D25" s="15">
        <v>23</v>
      </c>
      <c r="E25" s="18">
        <f t="shared" si="0"/>
        <v>31</v>
      </c>
      <c r="F25" s="35">
        <v>17</v>
      </c>
    </row>
    <row r="26" spans="1:6" s="11" customFormat="1" ht="28.9" customHeight="1" x14ac:dyDescent="0.3">
      <c r="A26" s="12"/>
      <c r="B26" s="68" t="s">
        <v>384</v>
      </c>
      <c r="C26" s="15">
        <f>'[1]смотр строя'!F19</f>
        <v>8</v>
      </c>
      <c r="D26" s="15">
        <v>27</v>
      </c>
      <c r="E26" s="18">
        <f t="shared" si="0"/>
        <v>35</v>
      </c>
      <c r="F26" s="35">
        <v>19</v>
      </c>
    </row>
    <row r="27" spans="1:6" s="11" customFormat="1" ht="28.9" customHeight="1" x14ac:dyDescent="0.3">
      <c r="A27" s="12"/>
      <c r="B27" s="68" t="s">
        <v>380</v>
      </c>
      <c r="C27" s="15">
        <f>'[1]смотр строя'!F29</f>
        <v>18</v>
      </c>
      <c r="D27" s="15">
        <v>19</v>
      </c>
      <c r="E27" s="18">
        <f t="shared" si="0"/>
        <v>37</v>
      </c>
      <c r="F27" s="35">
        <v>20</v>
      </c>
    </row>
    <row r="28" spans="1:6" s="11" customFormat="1" ht="28.9" customHeight="1" x14ac:dyDescent="0.3">
      <c r="A28" s="12"/>
      <c r="B28" s="68" t="s">
        <v>379</v>
      </c>
      <c r="C28" s="15">
        <f>'[1]смотр строя'!F36</f>
        <v>26</v>
      </c>
      <c r="D28" s="15">
        <v>13</v>
      </c>
      <c r="E28" s="18">
        <f t="shared" si="0"/>
        <v>39</v>
      </c>
      <c r="F28" s="35">
        <v>21</v>
      </c>
    </row>
    <row r="29" spans="1:6" s="11" customFormat="1" ht="28.9" customHeight="1" x14ac:dyDescent="0.3">
      <c r="A29" s="12"/>
      <c r="B29" s="68" t="s">
        <v>375</v>
      </c>
      <c r="C29" s="15">
        <f>'[1]смотр строя'!F27</f>
        <v>18</v>
      </c>
      <c r="D29" s="15">
        <v>24</v>
      </c>
      <c r="E29" s="18">
        <f t="shared" si="0"/>
        <v>42</v>
      </c>
      <c r="F29" s="35">
        <v>22</v>
      </c>
    </row>
    <row r="30" spans="1:6" s="11" customFormat="1" ht="28.9" customHeight="1" x14ac:dyDescent="0.3">
      <c r="A30" s="12"/>
      <c r="B30" s="68" t="s">
        <v>389</v>
      </c>
      <c r="C30" s="15">
        <f>'[1]смотр строя'!F34</f>
        <v>22</v>
      </c>
      <c r="D30" s="15">
        <v>20</v>
      </c>
      <c r="E30" s="18">
        <f t="shared" si="0"/>
        <v>42</v>
      </c>
      <c r="F30" s="35">
        <v>22</v>
      </c>
    </row>
    <row r="31" spans="1:6" s="11" customFormat="1" ht="28.9" customHeight="1" x14ac:dyDescent="0.3">
      <c r="A31" s="12"/>
      <c r="B31" s="68" t="s">
        <v>392</v>
      </c>
      <c r="C31" s="15">
        <f>'[1]смотр строя'!F24</f>
        <v>14</v>
      </c>
      <c r="D31" s="15">
        <v>30</v>
      </c>
      <c r="E31" s="18">
        <f t="shared" si="0"/>
        <v>44</v>
      </c>
      <c r="F31" s="35">
        <v>24</v>
      </c>
    </row>
    <row r="32" spans="1:6" s="11" customFormat="1" ht="28.9" customHeight="1" x14ac:dyDescent="0.3">
      <c r="A32" s="12"/>
      <c r="B32" s="68" t="s">
        <v>399</v>
      </c>
      <c r="C32" s="15">
        <f>'[1]смотр строя'!F26</f>
        <v>14</v>
      </c>
      <c r="D32" s="15">
        <v>31</v>
      </c>
      <c r="E32" s="18">
        <f t="shared" si="0"/>
        <v>45</v>
      </c>
      <c r="F32" s="35">
        <v>25</v>
      </c>
    </row>
    <row r="33" spans="1:6" s="11" customFormat="1" ht="28.9" customHeight="1" x14ac:dyDescent="0.3">
      <c r="A33" s="12"/>
      <c r="B33" s="68" t="s">
        <v>395</v>
      </c>
      <c r="C33" s="15">
        <f>'[1]смотр строя'!F30</f>
        <v>18</v>
      </c>
      <c r="D33" s="15">
        <v>28</v>
      </c>
      <c r="E33" s="18">
        <f t="shared" si="0"/>
        <v>46</v>
      </c>
      <c r="F33" s="35">
        <v>26</v>
      </c>
    </row>
    <row r="34" spans="1:6" s="11" customFormat="1" ht="28.9" customHeight="1" x14ac:dyDescent="0.3">
      <c r="A34" s="12"/>
      <c r="B34" s="68" t="s">
        <v>371</v>
      </c>
      <c r="C34" s="15">
        <f>'[1]смотр строя'!F38</f>
        <v>29</v>
      </c>
      <c r="D34" s="15">
        <v>20</v>
      </c>
      <c r="E34" s="18">
        <f t="shared" si="0"/>
        <v>49</v>
      </c>
      <c r="F34" s="35">
        <v>27</v>
      </c>
    </row>
    <row r="35" spans="1:6" s="11" customFormat="1" ht="28.9" customHeight="1" x14ac:dyDescent="0.3">
      <c r="A35" s="12"/>
      <c r="B35" s="68" t="s">
        <v>376</v>
      </c>
      <c r="C35" s="15">
        <f>'[1]смотр строя'!F35</f>
        <v>26</v>
      </c>
      <c r="D35" s="15">
        <v>24</v>
      </c>
      <c r="E35" s="18">
        <f t="shared" si="0"/>
        <v>50</v>
      </c>
      <c r="F35" s="35">
        <v>28</v>
      </c>
    </row>
    <row r="36" spans="1:6" s="11" customFormat="1" ht="28.9" customHeight="1" x14ac:dyDescent="0.3">
      <c r="A36" s="12"/>
      <c r="B36" s="68" t="s">
        <v>393</v>
      </c>
      <c r="C36" s="15">
        <f>'[1]смотр строя'!F40</f>
        <v>29</v>
      </c>
      <c r="D36" s="15">
        <v>22</v>
      </c>
      <c r="E36" s="18">
        <f t="shared" si="0"/>
        <v>51</v>
      </c>
      <c r="F36" s="35">
        <v>29</v>
      </c>
    </row>
    <row r="37" spans="1:6" s="11" customFormat="1" ht="28.9" customHeight="1" x14ac:dyDescent="0.3">
      <c r="A37" s="12"/>
      <c r="B37" s="68" t="s">
        <v>377</v>
      </c>
      <c r="C37" s="15">
        <f>'[1]смотр строя'!F41</f>
        <v>32</v>
      </c>
      <c r="D37" s="15">
        <v>26</v>
      </c>
      <c r="E37" s="18">
        <f t="shared" si="0"/>
        <v>58</v>
      </c>
      <c r="F37" s="35">
        <v>30</v>
      </c>
    </row>
    <row r="38" spans="1:6" s="11" customFormat="1" ht="28.9" customHeight="1" x14ac:dyDescent="0.3">
      <c r="A38" s="12"/>
      <c r="B38" s="68" t="s">
        <v>391</v>
      </c>
      <c r="C38" s="15">
        <f>'[1]смотр строя'!F39</f>
        <v>29</v>
      </c>
      <c r="D38" s="15">
        <v>29</v>
      </c>
      <c r="E38" s="18">
        <f t="shared" si="0"/>
        <v>58</v>
      </c>
      <c r="F38" s="35">
        <v>30</v>
      </c>
    </row>
    <row r="39" spans="1:6" s="11" customFormat="1" ht="28.9" customHeight="1" x14ac:dyDescent="0.3">
      <c r="A39" s="12"/>
      <c r="B39" s="68" t="s">
        <v>34</v>
      </c>
      <c r="C39" s="15">
        <f>'[1]смотр строя'!F37</f>
        <v>26</v>
      </c>
      <c r="D39" s="15">
        <v>32</v>
      </c>
      <c r="E39" s="18">
        <f t="shared" si="0"/>
        <v>58</v>
      </c>
      <c r="F39" s="35">
        <v>30</v>
      </c>
    </row>
    <row r="40" spans="1:6" s="11" customFormat="1" ht="28.9" customHeight="1" thickBot="1" x14ac:dyDescent="0.35">
      <c r="A40" s="12"/>
      <c r="B40" s="69" t="s">
        <v>385</v>
      </c>
      <c r="C40" s="16">
        <f>'[1]смотр строя'!F42</f>
        <v>33</v>
      </c>
      <c r="D40" s="16">
        <v>33</v>
      </c>
      <c r="E40" s="80">
        <f t="shared" si="0"/>
        <v>66</v>
      </c>
      <c r="F40" s="19">
        <v>33</v>
      </c>
    </row>
    <row r="41" spans="1:6" s="11" customFormat="1" ht="18.75" x14ac:dyDescent="0.3">
      <c r="C41" s="12"/>
      <c r="E41" s="12"/>
      <c r="F41" s="12"/>
    </row>
    <row r="42" spans="1:6" s="11" customFormat="1" ht="18.75" x14ac:dyDescent="0.3">
      <c r="B42" s="81" t="s">
        <v>13</v>
      </c>
      <c r="C42" s="12" t="s">
        <v>324</v>
      </c>
      <c r="D42" s="11" t="s">
        <v>325</v>
      </c>
      <c r="E42" s="12"/>
      <c r="F42" s="12"/>
    </row>
    <row r="43" spans="1:6" s="11" customFormat="1" ht="18.75" x14ac:dyDescent="0.3">
      <c r="C43" s="12"/>
      <c r="E43" s="12"/>
      <c r="F43" s="12"/>
    </row>
  </sheetData>
  <mergeCells count="11">
    <mergeCell ref="F6:F7"/>
    <mergeCell ref="A1:F1"/>
    <mergeCell ref="A2:F2"/>
    <mergeCell ref="A3:F3"/>
    <mergeCell ref="A4:F4"/>
    <mergeCell ref="C5:F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5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0EC6-BDD3-4581-9D78-269C77766412}">
  <sheetPr>
    <tabColor theme="0" tint="-0.14999847407452621"/>
  </sheetPr>
  <dimension ref="A1:E46"/>
  <sheetViews>
    <sheetView view="pageBreakPreview" topLeftCell="A25" zoomScale="80" zoomScaleNormal="90" zoomScaleSheetLayoutView="80" workbookViewId="0">
      <selection activeCell="B8" sqref="B8:E10"/>
    </sheetView>
  </sheetViews>
  <sheetFormatPr defaultColWidth="8.7109375" defaultRowHeight="15" x14ac:dyDescent="0.25"/>
  <cols>
    <col min="1" max="1" width="3.42578125" style="9" customWidth="1"/>
    <col min="2" max="2" width="53.42578125" style="9" customWidth="1"/>
    <col min="3" max="3" width="28.7109375" style="10" customWidth="1"/>
    <col min="4" max="4" width="29.7109375" style="9" customWidth="1"/>
    <col min="5" max="5" width="28.7109375" style="10" customWidth="1"/>
    <col min="6" max="16384" width="8.7109375" style="9"/>
  </cols>
  <sheetData>
    <row r="1" spans="1:5" ht="18.75" x14ac:dyDescent="0.25">
      <c r="A1" s="179" t="s">
        <v>11</v>
      </c>
      <c r="B1" s="179"/>
      <c r="C1" s="179"/>
      <c r="D1" s="179"/>
      <c r="E1" s="179"/>
    </row>
    <row r="2" spans="1:5" ht="40.5" customHeight="1" x14ac:dyDescent="0.25">
      <c r="A2" s="180" t="s">
        <v>12</v>
      </c>
      <c r="B2" s="180"/>
      <c r="C2" s="180"/>
      <c r="D2" s="180"/>
      <c r="E2" s="180"/>
    </row>
    <row r="3" spans="1:5" ht="50.25" customHeight="1" x14ac:dyDescent="0.25">
      <c r="A3" s="205" t="s">
        <v>29</v>
      </c>
      <c r="B3" s="205"/>
      <c r="C3" s="205"/>
      <c r="D3" s="205"/>
      <c r="E3" s="205"/>
    </row>
    <row r="4" spans="1:5" ht="45" customHeight="1" x14ac:dyDescent="0.25">
      <c r="A4" s="205" t="s">
        <v>15</v>
      </c>
      <c r="B4" s="206"/>
      <c r="C4" s="206"/>
      <c r="D4" s="206"/>
      <c r="E4" s="206"/>
    </row>
    <row r="5" spans="1:5" ht="26.25" customHeight="1" thickBot="1" x14ac:dyDescent="0.3">
      <c r="A5" s="99"/>
      <c r="B5" s="99" t="s">
        <v>30</v>
      </c>
      <c r="C5" s="207" t="s">
        <v>327</v>
      </c>
      <c r="D5" s="207"/>
      <c r="E5" s="207"/>
    </row>
    <row r="6" spans="1:5" s="11" customFormat="1" ht="24.75" customHeight="1" x14ac:dyDescent="0.3">
      <c r="A6" s="208"/>
      <c r="B6" s="174" t="s">
        <v>1</v>
      </c>
      <c r="C6" s="176" t="s">
        <v>16</v>
      </c>
      <c r="D6" s="176" t="s">
        <v>326</v>
      </c>
      <c r="E6" s="177" t="s">
        <v>332</v>
      </c>
    </row>
    <row r="7" spans="1:5" s="11" customFormat="1" ht="34.9" customHeight="1" thickBot="1" x14ac:dyDescent="0.35">
      <c r="A7" s="208"/>
      <c r="B7" s="202"/>
      <c r="C7" s="209"/>
      <c r="D7" s="209"/>
      <c r="E7" s="199"/>
    </row>
    <row r="8" spans="1:5" s="11" customFormat="1" ht="28.9" customHeight="1" x14ac:dyDescent="0.3">
      <c r="A8" s="100"/>
      <c r="B8" s="166" t="s">
        <v>398</v>
      </c>
      <c r="C8" s="291">
        <v>148</v>
      </c>
      <c r="D8" s="117">
        <v>0.64236111111111105</v>
      </c>
      <c r="E8" s="292">
        <v>1</v>
      </c>
    </row>
    <row r="9" spans="1:5" s="11" customFormat="1" ht="28.9" customHeight="1" x14ac:dyDescent="0.3">
      <c r="A9" s="100"/>
      <c r="B9" s="166" t="s">
        <v>372</v>
      </c>
      <c r="C9" s="285">
        <v>136</v>
      </c>
      <c r="D9" s="117">
        <v>0.6333333333333333</v>
      </c>
      <c r="E9" s="293">
        <v>2</v>
      </c>
    </row>
    <row r="10" spans="1:5" s="11" customFormat="1" ht="28.9" customHeight="1" x14ac:dyDescent="0.3">
      <c r="A10" s="100"/>
      <c r="B10" s="166" t="s">
        <v>391</v>
      </c>
      <c r="C10" s="285">
        <v>131</v>
      </c>
      <c r="D10" s="117">
        <v>0.4368055555555555</v>
      </c>
      <c r="E10" s="293">
        <v>3</v>
      </c>
    </row>
    <row r="11" spans="1:5" s="11" customFormat="1" ht="28.9" customHeight="1" x14ac:dyDescent="0.3">
      <c r="A11" s="100"/>
      <c r="B11" s="82" t="s">
        <v>378</v>
      </c>
      <c r="C11" s="15">
        <v>123</v>
      </c>
      <c r="D11" s="45">
        <v>0.80555555555555547</v>
      </c>
      <c r="E11" s="35">
        <v>4</v>
      </c>
    </row>
    <row r="12" spans="1:5" s="11" customFormat="1" ht="28.9" customHeight="1" x14ac:dyDescent="0.3">
      <c r="A12" s="100"/>
      <c r="B12" s="82" t="s">
        <v>33</v>
      </c>
      <c r="C12" s="15">
        <v>110</v>
      </c>
      <c r="D12" s="45">
        <v>0.42777777777777781</v>
      </c>
      <c r="E12" s="35">
        <v>5</v>
      </c>
    </row>
    <row r="13" spans="1:5" s="11" customFormat="1" ht="28.9" customHeight="1" x14ac:dyDescent="0.3">
      <c r="A13" s="100"/>
      <c r="B13" s="82" t="s">
        <v>373</v>
      </c>
      <c r="C13" s="15">
        <v>108</v>
      </c>
      <c r="D13" s="45">
        <v>0.41250000000000003</v>
      </c>
      <c r="E13" s="35">
        <v>6</v>
      </c>
    </row>
    <row r="14" spans="1:5" s="11" customFormat="1" ht="28.9" customHeight="1" x14ac:dyDescent="0.3">
      <c r="A14" s="100"/>
      <c r="B14" s="82" t="s">
        <v>390</v>
      </c>
      <c r="C14" s="15">
        <v>102</v>
      </c>
      <c r="D14" s="45">
        <v>0.53749999999999998</v>
      </c>
      <c r="E14" s="35">
        <v>7</v>
      </c>
    </row>
    <row r="15" spans="1:5" s="11" customFormat="1" ht="28.9" customHeight="1" x14ac:dyDescent="0.3">
      <c r="A15" s="100"/>
      <c r="B15" s="82" t="s">
        <v>395</v>
      </c>
      <c r="C15" s="15">
        <v>101</v>
      </c>
      <c r="D15" s="45">
        <v>0.50555555555555554</v>
      </c>
      <c r="E15" s="35">
        <v>8</v>
      </c>
    </row>
    <row r="16" spans="1:5" s="11" customFormat="1" ht="28.9" customHeight="1" x14ac:dyDescent="0.3">
      <c r="A16" s="100"/>
      <c r="B16" s="82" t="s">
        <v>394</v>
      </c>
      <c r="C16" s="15">
        <v>100</v>
      </c>
      <c r="D16" s="45">
        <v>0.29166666666666669</v>
      </c>
      <c r="E16" s="35">
        <v>9</v>
      </c>
    </row>
    <row r="17" spans="1:5" s="11" customFormat="1" ht="28.9" customHeight="1" x14ac:dyDescent="0.3">
      <c r="A17" s="100"/>
      <c r="B17" s="82" t="s">
        <v>388</v>
      </c>
      <c r="C17" s="15">
        <v>100</v>
      </c>
      <c r="D17" s="45">
        <v>0.65694444444444444</v>
      </c>
      <c r="E17" s="35">
        <v>10</v>
      </c>
    </row>
    <row r="18" spans="1:5" s="11" customFormat="1" ht="28.9" customHeight="1" x14ac:dyDescent="0.3">
      <c r="A18" s="100"/>
      <c r="B18" s="82" t="s">
        <v>384</v>
      </c>
      <c r="C18" s="15">
        <v>95</v>
      </c>
      <c r="D18" s="45">
        <v>0.50555555555555554</v>
      </c>
      <c r="E18" s="35">
        <v>11</v>
      </c>
    </row>
    <row r="19" spans="1:5" s="11" customFormat="1" ht="28.9" customHeight="1" x14ac:dyDescent="0.3">
      <c r="A19" s="100"/>
      <c r="B19" s="82" t="s">
        <v>371</v>
      </c>
      <c r="C19" s="15">
        <v>92</v>
      </c>
      <c r="D19" s="44">
        <v>0.60625000000000007</v>
      </c>
      <c r="E19" s="35">
        <v>12</v>
      </c>
    </row>
    <row r="20" spans="1:5" s="11" customFormat="1" ht="28.9" customHeight="1" x14ac:dyDescent="0.3">
      <c r="A20" s="100"/>
      <c r="B20" s="82" t="s">
        <v>380</v>
      </c>
      <c r="C20" s="15">
        <v>89</v>
      </c>
      <c r="D20" s="46" t="s">
        <v>413</v>
      </c>
      <c r="E20" s="35">
        <v>13</v>
      </c>
    </row>
    <row r="21" spans="1:5" s="11" customFormat="1" ht="28.9" customHeight="1" x14ac:dyDescent="0.3">
      <c r="A21" s="100"/>
      <c r="B21" s="82" t="s">
        <v>389</v>
      </c>
      <c r="C21" s="15">
        <v>89</v>
      </c>
      <c r="D21" s="46" t="s">
        <v>414</v>
      </c>
      <c r="E21" s="35">
        <v>14</v>
      </c>
    </row>
    <row r="22" spans="1:5" s="11" customFormat="1" ht="28.9" customHeight="1" x14ac:dyDescent="0.3">
      <c r="A22" s="100"/>
      <c r="B22" s="82" t="s">
        <v>35</v>
      </c>
      <c r="C22" s="15">
        <v>89</v>
      </c>
      <c r="D22" s="45">
        <v>0.50069444444444444</v>
      </c>
      <c r="E22" s="35">
        <v>15</v>
      </c>
    </row>
    <row r="23" spans="1:5" s="11" customFormat="1" ht="28.9" customHeight="1" x14ac:dyDescent="0.3">
      <c r="A23" s="100"/>
      <c r="B23" s="82" t="s">
        <v>374</v>
      </c>
      <c r="C23" s="15">
        <v>89</v>
      </c>
      <c r="D23" s="45">
        <v>0.66736111111111107</v>
      </c>
      <c r="E23" s="35">
        <v>16</v>
      </c>
    </row>
    <row r="24" spans="1:5" s="11" customFormat="1" ht="28.9" customHeight="1" x14ac:dyDescent="0.3">
      <c r="A24" s="100"/>
      <c r="B24" s="82" t="s">
        <v>32</v>
      </c>
      <c r="C24" s="15">
        <v>88</v>
      </c>
      <c r="D24" s="46" t="s">
        <v>412</v>
      </c>
      <c r="E24" s="35">
        <v>17</v>
      </c>
    </row>
    <row r="25" spans="1:5" s="11" customFormat="1" ht="28.9" customHeight="1" x14ac:dyDescent="0.3">
      <c r="A25" s="100"/>
      <c r="B25" s="82" t="s">
        <v>382</v>
      </c>
      <c r="C25" s="15">
        <v>87</v>
      </c>
      <c r="D25" s="45">
        <v>0.51597222222222217</v>
      </c>
      <c r="E25" s="35">
        <v>18</v>
      </c>
    </row>
    <row r="26" spans="1:5" s="11" customFormat="1" ht="28.9" customHeight="1" x14ac:dyDescent="0.3">
      <c r="A26" s="100"/>
      <c r="B26" s="82" t="s">
        <v>383</v>
      </c>
      <c r="C26" s="15">
        <v>86</v>
      </c>
      <c r="D26" s="45">
        <v>0.53819444444444442</v>
      </c>
      <c r="E26" s="35">
        <v>19</v>
      </c>
    </row>
    <row r="27" spans="1:5" s="11" customFormat="1" ht="28.9" customHeight="1" x14ac:dyDescent="0.3">
      <c r="A27" s="100"/>
      <c r="B27" s="82" t="s">
        <v>381</v>
      </c>
      <c r="C27" s="15">
        <v>85</v>
      </c>
      <c r="D27" s="45">
        <v>0.83124999999999993</v>
      </c>
      <c r="E27" s="35">
        <v>20</v>
      </c>
    </row>
    <row r="28" spans="1:5" s="11" customFormat="1" ht="28.9" customHeight="1" x14ac:dyDescent="0.3">
      <c r="A28" s="100"/>
      <c r="B28" s="82" t="s">
        <v>376</v>
      </c>
      <c r="C28" s="15">
        <v>83</v>
      </c>
      <c r="D28" s="45">
        <v>0.48125000000000001</v>
      </c>
      <c r="E28" s="35">
        <v>21</v>
      </c>
    </row>
    <row r="29" spans="1:5" s="11" customFormat="1" ht="28.9" customHeight="1" x14ac:dyDescent="0.3">
      <c r="A29" s="100"/>
      <c r="B29" s="82" t="s">
        <v>393</v>
      </c>
      <c r="C29" s="15">
        <v>82</v>
      </c>
      <c r="D29" s="45">
        <v>0.43055555555555558</v>
      </c>
      <c r="E29" s="35">
        <v>22</v>
      </c>
    </row>
    <row r="30" spans="1:5" s="11" customFormat="1" ht="28.9" customHeight="1" x14ac:dyDescent="0.3">
      <c r="A30" s="100"/>
      <c r="B30" s="82" t="s">
        <v>399</v>
      </c>
      <c r="C30" s="15">
        <v>80</v>
      </c>
      <c r="D30" s="46" t="s">
        <v>451</v>
      </c>
      <c r="E30" s="35">
        <v>23</v>
      </c>
    </row>
    <row r="31" spans="1:5" s="11" customFormat="1" ht="28.9" customHeight="1" x14ac:dyDescent="0.3">
      <c r="A31" s="100"/>
      <c r="B31" s="82" t="s">
        <v>387</v>
      </c>
      <c r="C31" s="15">
        <v>78</v>
      </c>
      <c r="D31" s="45">
        <v>0.65694444444444444</v>
      </c>
      <c r="E31" s="35">
        <v>24</v>
      </c>
    </row>
    <row r="32" spans="1:5" s="11" customFormat="1" ht="28.9" customHeight="1" x14ac:dyDescent="0.3">
      <c r="A32" s="100"/>
      <c r="B32" s="82" t="s">
        <v>385</v>
      </c>
      <c r="C32" s="15">
        <v>76</v>
      </c>
      <c r="D32" s="45">
        <v>0.44375000000000003</v>
      </c>
      <c r="E32" s="35">
        <v>25</v>
      </c>
    </row>
    <row r="33" spans="1:5" s="11" customFormat="1" ht="28.9" customHeight="1" x14ac:dyDescent="0.3">
      <c r="A33" s="100"/>
      <c r="B33" s="82" t="s">
        <v>392</v>
      </c>
      <c r="C33" s="15">
        <v>74</v>
      </c>
      <c r="D33" s="46" t="s">
        <v>452</v>
      </c>
      <c r="E33" s="35">
        <v>26</v>
      </c>
    </row>
    <row r="34" spans="1:5" s="11" customFormat="1" ht="28.9" customHeight="1" x14ac:dyDescent="0.3">
      <c r="A34" s="100"/>
      <c r="B34" s="82" t="s">
        <v>379</v>
      </c>
      <c r="C34" s="15">
        <v>72</v>
      </c>
      <c r="D34" s="45">
        <v>0.43541666666666662</v>
      </c>
      <c r="E34" s="35">
        <v>27</v>
      </c>
    </row>
    <row r="35" spans="1:5" s="11" customFormat="1" ht="28.9" customHeight="1" x14ac:dyDescent="0.3">
      <c r="A35" s="100"/>
      <c r="B35" s="82" t="s">
        <v>377</v>
      </c>
      <c r="C35" s="15">
        <v>70</v>
      </c>
      <c r="D35" s="46" t="s">
        <v>453</v>
      </c>
      <c r="E35" s="35">
        <v>28</v>
      </c>
    </row>
    <row r="36" spans="1:5" s="11" customFormat="1" ht="28.9" customHeight="1" x14ac:dyDescent="0.3">
      <c r="A36" s="100"/>
      <c r="B36" s="82" t="s">
        <v>386</v>
      </c>
      <c r="C36" s="15">
        <v>66</v>
      </c>
      <c r="D36" s="45">
        <v>0.49305555555555558</v>
      </c>
      <c r="E36" s="35">
        <v>29</v>
      </c>
    </row>
    <row r="37" spans="1:5" s="11" customFormat="1" ht="28.9" customHeight="1" x14ac:dyDescent="0.3">
      <c r="A37" s="100"/>
      <c r="B37" s="82" t="s">
        <v>397</v>
      </c>
      <c r="C37" s="15">
        <v>62</v>
      </c>
      <c r="D37" s="46" t="s">
        <v>454</v>
      </c>
      <c r="E37" s="35">
        <v>30</v>
      </c>
    </row>
    <row r="38" spans="1:5" s="11" customFormat="1" ht="28.9" customHeight="1" x14ac:dyDescent="0.3">
      <c r="A38" s="100"/>
      <c r="B38" s="82" t="s">
        <v>34</v>
      </c>
      <c r="C38" s="15">
        <v>62</v>
      </c>
      <c r="D38" s="45">
        <v>0.59583333333333333</v>
      </c>
      <c r="E38" s="35">
        <v>31</v>
      </c>
    </row>
    <row r="39" spans="1:5" s="11" customFormat="1" ht="28.9" customHeight="1" x14ac:dyDescent="0.3">
      <c r="A39" s="100"/>
      <c r="B39" s="82" t="s">
        <v>375</v>
      </c>
      <c r="C39" s="15">
        <v>61</v>
      </c>
      <c r="D39" s="45">
        <v>0.4458333333333333</v>
      </c>
      <c r="E39" s="35">
        <v>32</v>
      </c>
    </row>
    <row r="40" spans="1:5" s="11" customFormat="1" ht="28.9" customHeight="1" thickBot="1" x14ac:dyDescent="0.35">
      <c r="A40" s="100"/>
      <c r="B40" s="84" t="s">
        <v>396</v>
      </c>
      <c r="C40" s="16">
        <v>58</v>
      </c>
      <c r="D40" s="57">
        <v>0.55347222222222225</v>
      </c>
      <c r="E40" s="19">
        <v>33</v>
      </c>
    </row>
    <row r="41" spans="1:5" s="11" customFormat="1" ht="18.75" x14ac:dyDescent="0.3">
      <c r="C41" s="12"/>
      <c r="E41" s="12"/>
    </row>
    <row r="42" spans="1:5" s="11" customFormat="1" ht="18.75" x14ac:dyDescent="0.3">
      <c r="B42" s="11" t="s">
        <v>31</v>
      </c>
      <c r="C42" s="12"/>
      <c r="E42" s="12"/>
    </row>
    <row r="43" spans="1:5" s="11" customFormat="1" ht="18.75" x14ac:dyDescent="0.3">
      <c r="C43" s="12"/>
      <c r="E43" s="12"/>
    </row>
    <row r="44" spans="1:5" s="11" customFormat="1" ht="18.75" x14ac:dyDescent="0.3">
      <c r="C44" s="12"/>
      <c r="E44" s="12"/>
    </row>
    <row r="45" spans="1:5" s="11" customFormat="1" ht="18.75" x14ac:dyDescent="0.3">
      <c r="C45" s="12"/>
      <c r="E45" s="12"/>
    </row>
    <row r="46" spans="1:5" s="11" customFormat="1" ht="18.75" x14ac:dyDescent="0.3">
      <c r="C46" s="12"/>
      <c r="E46" s="12"/>
    </row>
  </sheetData>
  <sortState xmlns:xlrd2="http://schemas.microsoft.com/office/spreadsheetml/2017/richdata2" ref="B6:E40">
    <sortCondition descending="1" ref="C8:C40"/>
  </sortState>
  <mergeCells count="10">
    <mergeCell ref="A6:A7"/>
    <mergeCell ref="B6:B7"/>
    <mergeCell ref="C6:C7"/>
    <mergeCell ref="D6:D7"/>
    <mergeCell ref="E6:E7"/>
    <mergeCell ref="A1:E1"/>
    <mergeCell ref="A2:E2"/>
    <mergeCell ref="A3:E3"/>
    <mergeCell ref="A4:E4"/>
    <mergeCell ref="C5:E5"/>
  </mergeCells>
  <pageMargins left="0.31496062992125984" right="0.31496062992125984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5005-B46F-416E-8106-6440A15BC753}">
  <sheetPr>
    <tabColor theme="0" tint="-0.14999847407452621"/>
  </sheetPr>
  <dimension ref="A1:H43"/>
  <sheetViews>
    <sheetView view="pageBreakPreview" zoomScale="90" zoomScaleNormal="90" zoomScaleSheetLayoutView="90" workbookViewId="0">
      <selection activeCell="B8" sqref="B8:F10"/>
    </sheetView>
  </sheetViews>
  <sheetFormatPr defaultColWidth="8.7109375" defaultRowHeight="15" x14ac:dyDescent="0.25"/>
  <cols>
    <col min="1" max="1" width="7.28515625" style="9" customWidth="1"/>
    <col min="2" max="2" width="54.7109375" style="9" customWidth="1"/>
    <col min="3" max="3" width="18.28515625" style="9" customWidth="1"/>
    <col min="4" max="4" width="16.7109375" style="10" customWidth="1"/>
    <col min="5" max="5" width="20.42578125" style="10" customWidth="1"/>
    <col min="6" max="6" width="11" style="10" customWidth="1"/>
    <col min="7" max="16384" width="8.7109375" style="9"/>
  </cols>
  <sheetData>
    <row r="1" spans="1:8" ht="18.75" x14ac:dyDescent="0.25">
      <c r="A1" s="179" t="s">
        <v>11</v>
      </c>
      <c r="B1" s="179"/>
      <c r="C1" s="179"/>
      <c r="D1" s="179"/>
      <c r="E1" s="179"/>
      <c r="F1" s="179"/>
    </row>
    <row r="2" spans="1:8" ht="41.25" customHeight="1" x14ac:dyDescent="0.25">
      <c r="A2" s="180" t="s">
        <v>12</v>
      </c>
      <c r="B2" s="180"/>
      <c r="C2" s="180"/>
      <c r="D2" s="180"/>
      <c r="E2" s="180"/>
      <c r="F2" s="180"/>
    </row>
    <row r="3" spans="1:8" ht="48.75" customHeight="1" x14ac:dyDescent="0.25">
      <c r="A3" s="205" t="s">
        <v>29</v>
      </c>
      <c r="B3" s="205"/>
      <c r="C3" s="205"/>
      <c r="D3" s="205"/>
      <c r="E3" s="205"/>
      <c r="F3" s="205"/>
      <c r="G3" s="34"/>
      <c r="H3" s="34"/>
    </row>
    <row r="4" spans="1:8" ht="47.25" customHeight="1" x14ac:dyDescent="0.25">
      <c r="A4" s="205" t="s">
        <v>366</v>
      </c>
      <c r="B4" s="206"/>
      <c r="C4" s="206"/>
      <c r="D4" s="206"/>
      <c r="E4" s="206"/>
      <c r="F4" s="206"/>
    </row>
    <row r="5" spans="1:8" ht="26.25" customHeight="1" thickBot="1" x14ac:dyDescent="0.3">
      <c r="A5" s="99"/>
      <c r="B5" s="99" t="s">
        <v>30</v>
      </c>
      <c r="C5" s="207" t="s">
        <v>327</v>
      </c>
      <c r="D5" s="207"/>
      <c r="E5" s="207"/>
      <c r="F5" s="207"/>
    </row>
    <row r="6" spans="1:8" s="11" customFormat="1" ht="24.75" customHeight="1" x14ac:dyDescent="0.3">
      <c r="A6" s="208"/>
      <c r="B6" s="174" t="s">
        <v>1</v>
      </c>
      <c r="C6" s="210" t="s">
        <v>402</v>
      </c>
      <c r="D6" s="210" t="s">
        <v>403</v>
      </c>
      <c r="E6" s="210" t="s">
        <v>367</v>
      </c>
      <c r="F6" s="177" t="s">
        <v>332</v>
      </c>
    </row>
    <row r="7" spans="1:8" s="11" customFormat="1" ht="72" customHeight="1" x14ac:dyDescent="0.3">
      <c r="A7" s="208"/>
      <c r="B7" s="175"/>
      <c r="C7" s="211"/>
      <c r="D7" s="211"/>
      <c r="E7" s="211"/>
      <c r="F7" s="178"/>
      <c r="H7" s="17"/>
    </row>
    <row r="8" spans="1:8" s="11" customFormat="1" ht="28.9" customHeight="1" x14ac:dyDescent="0.3">
      <c r="A8" s="100"/>
      <c r="B8" s="166" t="s">
        <v>376</v>
      </c>
      <c r="C8" s="289" t="s">
        <v>422</v>
      </c>
      <c r="D8" s="285">
        <v>14</v>
      </c>
      <c r="E8" s="117">
        <v>0.3923611111111111</v>
      </c>
      <c r="F8" s="290">
        <v>1</v>
      </c>
    </row>
    <row r="9" spans="1:8" s="11" customFormat="1" ht="28.9" customHeight="1" x14ac:dyDescent="0.3">
      <c r="A9" s="100"/>
      <c r="B9" s="166" t="s">
        <v>390</v>
      </c>
      <c r="C9" s="289" t="s">
        <v>438</v>
      </c>
      <c r="D9" s="285">
        <v>11</v>
      </c>
      <c r="E9" s="117">
        <v>0.40625</v>
      </c>
      <c r="F9" s="290">
        <v>2</v>
      </c>
    </row>
    <row r="10" spans="1:8" s="11" customFormat="1" ht="28.9" customHeight="1" x14ac:dyDescent="0.3">
      <c r="A10" s="100"/>
      <c r="B10" s="166" t="s">
        <v>557</v>
      </c>
      <c r="C10" s="289" t="s">
        <v>426</v>
      </c>
      <c r="D10" s="285">
        <v>4</v>
      </c>
      <c r="E10" s="117">
        <v>0.42083333333333334</v>
      </c>
      <c r="F10" s="290">
        <v>3</v>
      </c>
    </row>
    <row r="11" spans="1:8" s="11" customFormat="1" ht="28.9" customHeight="1" x14ac:dyDescent="0.3">
      <c r="A11" s="100"/>
      <c r="B11" s="82" t="s">
        <v>32</v>
      </c>
      <c r="C11" s="46" t="s">
        <v>424</v>
      </c>
      <c r="D11" s="15">
        <v>10</v>
      </c>
      <c r="E11" s="45">
        <v>0.42638888888888887</v>
      </c>
      <c r="F11" s="36">
        <v>4</v>
      </c>
    </row>
    <row r="12" spans="1:8" s="11" customFormat="1" ht="28.9" customHeight="1" x14ac:dyDescent="0.3">
      <c r="A12" s="100"/>
      <c r="B12" s="82" t="s">
        <v>378</v>
      </c>
      <c r="C12" s="46" t="s">
        <v>427</v>
      </c>
      <c r="D12" s="15">
        <v>7</v>
      </c>
      <c r="E12" s="45">
        <v>0.4375</v>
      </c>
      <c r="F12" s="36">
        <v>5</v>
      </c>
    </row>
    <row r="13" spans="1:8" s="11" customFormat="1" ht="28.9" customHeight="1" x14ac:dyDescent="0.3">
      <c r="A13" s="100"/>
      <c r="B13" s="82" t="s">
        <v>372</v>
      </c>
      <c r="C13" s="46" t="s">
        <v>418</v>
      </c>
      <c r="D13" s="15">
        <v>22</v>
      </c>
      <c r="E13" s="45">
        <v>0.44930555555555557</v>
      </c>
      <c r="F13" s="36">
        <v>6</v>
      </c>
    </row>
    <row r="14" spans="1:8" s="11" customFormat="1" ht="28.9" customHeight="1" x14ac:dyDescent="0.3">
      <c r="A14" s="100"/>
      <c r="B14" s="82" t="s">
        <v>386</v>
      </c>
      <c r="C14" s="46" t="s">
        <v>435</v>
      </c>
      <c r="D14" s="15">
        <v>12</v>
      </c>
      <c r="E14" s="45">
        <v>0.51597222222222217</v>
      </c>
      <c r="F14" s="36">
        <v>7</v>
      </c>
    </row>
    <row r="15" spans="1:8" s="11" customFormat="1" ht="28.9" customHeight="1" x14ac:dyDescent="0.3">
      <c r="A15" s="100"/>
      <c r="B15" s="82" t="s">
        <v>381</v>
      </c>
      <c r="C15" s="46" t="s">
        <v>430</v>
      </c>
      <c r="D15" s="15">
        <v>6</v>
      </c>
      <c r="E15" s="45">
        <v>0.52638888888888891</v>
      </c>
      <c r="F15" s="36">
        <v>8</v>
      </c>
    </row>
    <row r="16" spans="1:8" s="11" customFormat="1" ht="28.9" customHeight="1" x14ac:dyDescent="0.3">
      <c r="A16" s="100"/>
      <c r="B16" s="82" t="s">
        <v>389</v>
      </c>
      <c r="C16" s="46" t="s">
        <v>437</v>
      </c>
      <c r="D16" s="15">
        <v>14</v>
      </c>
      <c r="E16" s="45">
        <v>0.54097222222222219</v>
      </c>
      <c r="F16" s="36">
        <v>9</v>
      </c>
    </row>
    <row r="17" spans="1:6" s="11" customFormat="1" ht="28.9" customHeight="1" x14ac:dyDescent="0.3">
      <c r="A17" s="100"/>
      <c r="B17" s="82" t="s">
        <v>377</v>
      </c>
      <c r="C17" s="46" t="s">
        <v>423</v>
      </c>
      <c r="D17" s="15">
        <v>14</v>
      </c>
      <c r="E17" s="45">
        <v>0.54583333333333328</v>
      </c>
      <c r="F17" s="36">
        <v>10</v>
      </c>
    </row>
    <row r="18" spans="1:6" s="11" customFormat="1" ht="28.9" customHeight="1" x14ac:dyDescent="0.3">
      <c r="A18" s="100"/>
      <c r="B18" s="82" t="s">
        <v>375</v>
      </c>
      <c r="C18" s="46" t="s">
        <v>421</v>
      </c>
      <c r="D18" s="15">
        <v>10</v>
      </c>
      <c r="E18" s="45">
        <v>0.55694444444444446</v>
      </c>
      <c r="F18" s="36">
        <v>11</v>
      </c>
    </row>
    <row r="19" spans="1:6" s="11" customFormat="1" ht="28.9" customHeight="1" x14ac:dyDescent="0.3">
      <c r="A19" s="100"/>
      <c r="B19" s="82" t="s">
        <v>371</v>
      </c>
      <c r="C19" s="56">
        <v>0.4909722222222222</v>
      </c>
      <c r="D19" s="15">
        <v>20</v>
      </c>
      <c r="E19" s="45">
        <v>0.56041666666666667</v>
      </c>
      <c r="F19" s="36">
        <v>12</v>
      </c>
    </row>
    <row r="20" spans="1:6" s="11" customFormat="1" ht="28.9" customHeight="1" x14ac:dyDescent="0.3">
      <c r="A20" s="100"/>
      <c r="B20" s="82" t="s">
        <v>393</v>
      </c>
      <c r="C20" s="46" t="s">
        <v>441</v>
      </c>
      <c r="D20" s="15">
        <v>8</v>
      </c>
      <c r="E20" s="45">
        <v>0.57152777777777775</v>
      </c>
      <c r="F20" s="36">
        <v>13</v>
      </c>
    </row>
    <row r="21" spans="1:6" s="11" customFormat="1" ht="28.9" customHeight="1" x14ac:dyDescent="0.3">
      <c r="A21" s="100"/>
      <c r="B21" s="82" t="s">
        <v>374</v>
      </c>
      <c r="C21" s="46" t="s">
        <v>420</v>
      </c>
      <c r="D21" s="15">
        <v>10</v>
      </c>
      <c r="E21" s="45">
        <v>0.57291666666666663</v>
      </c>
      <c r="F21" s="36">
        <v>14</v>
      </c>
    </row>
    <row r="22" spans="1:6" s="11" customFormat="1" ht="28.9" customHeight="1" x14ac:dyDescent="0.3">
      <c r="A22" s="100"/>
      <c r="B22" s="82" t="s">
        <v>373</v>
      </c>
      <c r="C22" s="46" t="s">
        <v>419</v>
      </c>
      <c r="D22" s="15">
        <v>8</v>
      </c>
      <c r="E22" s="45">
        <v>0.57638888888888895</v>
      </c>
      <c r="F22" s="36">
        <v>15</v>
      </c>
    </row>
    <row r="23" spans="1:6" s="11" customFormat="1" ht="28.9" customHeight="1" x14ac:dyDescent="0.3">
      <c r="A23" s="100"/>
      <c r="B23" s="82" t="s">
        <v>399</v>
      </c>
      <c r="C23" s="46" t="s">
        <v>448</v>
      </c>
      <c r="D23" s="15">
        <v>6</v>
      </c>
      <c r="E23" s="45">
        <v>0.57916666666666672</v>
      </c>
      <c r="F23" s="36">
        <v>16</v>
      </c>
    </row>
    <row r="24" spans="1:6" s="11" customFormat="1" ht="28.9" customHeight="1" x14ac:dyDescent="0.3">
      <c r="A24" s="100"/>
      <c r="B24" s="82" t="s">
        <v>380</v>
      </c>
      <c r="C24" s="46" t="s">
        <v>429</v>
      </c>
      <c r="D24" s="15">
        <v>27</v>
      </c>
      <c r="E24" s="45">
        <v>0.61458333333333337</v>
      </c>
      <c r="F24" s="36">
        <v>17</v>
      </c>
    </row>
    <row r="25" spans="1:6" s="11" customFormat="1" ht="28.9" customHeight="1" x14ac:dyDescent="0.3">
      <c r="A25" s="100"/>
      <c r="B25" s="82" t="s">
        <v>34</v>
      </c>
      <c r="C25" s="46" t="s">
        <v>446</v>
      </c>
      <c r="D25" s="15">
        <v>1</v>
      </c>
      <c r="E25" s="45">
        <v>0.61944444444444446</v>
      </c>
      <c r="F25" s="36">
        <v>18</v>
      </c>
    </row>
    <row r="26" spans="1:6" s="11" customFormat="1" ht="28.9" customHeight="1" x14ac:dyDescent="0.3">
      <c r="A26" s="100"/>
      <c r="B26" s="82" t="s">
        <v>396</v>
      </c>
      <c r="C26" s="46" t="s">
        <v>444</v>
      </c>
      <c r="D26" s="15">
        <v>6</v>
      </c>
      <c r="E26" s="45">
        <v>0.66736111111111107</v>
      </c>
      <c r="F26" s="36">
        <v>19</v>
      </c>
    </row>
    <row r="27" spans="1:6" s="11" customFormat="1" ht="28.9" customHeight="1" x14ac:dyDescent="0.3">
      <c r="A27" s="100"/>
      <c r="B27" s="82" t="s">
        <v>379</v>
      </c>
      <c r="C27" s="46" t="s">
        <v>428</v>
      </c>
      <c r="D27" s="15">
        <v>5</v>
      </c>
      <c r="E27" s="45">
        <v>0.67152777777777783</v>
      </c>
      <c r="F27" s="36">
        <v>20</v>
      </c>
    </row>
    <row r="28" spans="1:6" s="11" customFormat="1" ht="28.9" customHeight="1" x14ac:dyDescent="0.3">
      <c r="A28" s="100"/>
      <c r="B28" s="82" t="s">
        <v>394</v>
      </c>
      <c r="C28" s="46" t="s">
        <v>442</v>
      </c>
      <c r="D28" s="15">
        <v>8</v>
      </c>
      <c r="E28" s="45">
        <v>0.67152777777777783</v>
      </c>
      <c r="F28" s="36">
        <v>20</v>
      </c>
    </row>
    <row r="29" spans="1:6" s="11" customFormat="1" ht="28.9" customHeight="1" x14ac:dyDescent="0.3">
      <c r="A29" s="100"/>
      <c r="B29" s="82" t="s">
        <v>392</v>
      </c>
      <c r="C29" s="46" t="s">
        <v>440</v>
      </c>
      <c r="D29" s="15">
        <v>13</v>
      </c>
      <c r="E29" s="45">
        <v>0.68333333333333324</v>
      </c>
      <c r="F29" s="36">
        <v>22</v>
      </c>
    </row>
    <row r="30" spans="1:6" s="11" customFormat="1" ht="28.9" customHeight="1" x14ac:dyDescent="0.3">
      <c r="A30" s="100"/>
      <c r="B30" s="82" t="s">
        <v>385</v>
      </c>
      <c r="C30" s="46" t="s">
        <v>434</v>
      </c>
      <c r="D30" s="15">
        <v>12</v>
      </c>
      <c r="E30" s="45">
        <v>0.69027777777777777</v>
      </c>
      <c r="F30" s="36">
        <v>23</v>
      </c>
    </row>
    <row r="31" spans="1:6" s="11" customFormat="1" ht="28.9" customHeight="1" x14ac:dyDescent="0.3">
      <c r="A31" s="100"/>
      <c r="B31" s="82" t="s">
        <v>398</v>
      </c>
      <c r="C31" s="46" t="s">
        <v>447</v>
      </c>
      <c r="D31" s="15">
        <v>9</v>
      </c>
      <c r="E31" s="45">
        <v>0.69444444444444453</v>
      </c>
      <c r="F31" s="36">
        <v>24</v>
      </c>
    </row>
    <row r="32" spans="1:6" s="11" customFormat="1" ht="28.9" customHeight="1" x14ac:dyDescent="0.3">
      <c r="A32" s="100"/>
      <c r="B32" s="82" t="s">
        <v>382</v>
      </c>
      <c r="C32" s="46" t="s">
        <v>431</v>
      </c>
      <c r="D32" s="15">
        <v>11</v>
      </c>
      <c r="E32" s="45">
        <v>0.6972222222222223</v>
      </c>
      <c r="F32" s="36">
        <v>25</v>
      </c>
    </row>
    <row r="33" spans="1:6" s="11" customFormat="1" ht="28.9" customHeight="1" x14ac:dyDescent="0.3">
      <c r="A33" s="100"/>
      <c r="B33" s="82" t="s">
        <v>387</v>
      </c>
      <c r="C33" s="46" t="s">
        <v>428</v>
      </c>
      <c r="D33" s="15">
        <v>14</v>
      </c>
      <c r="E33" s="45">
        <v>0.70277777777777783</v>
      </c>
      <c r="F33" s="36">
        <v>26</v>
      </c>
    </row>
    <row r="34" spans="1:6" s="11" customFormat="1" ht="28.9" customHeight="1" x14ac:dyDescent="0.3">
      <c r="A34" s="100"/>
      <c r="B34" s="82" t="s">
        <v>391</v>
      </c>
      <c r="C34" s="46" t="s">
        <v>439</v>
      </c>
      <c r="D34" s="15">
        <v>22</v>
      </c>
      <c r="E34" s="45">
        <v>0.71319444444444446</v>
      </c>
      <c r="F34" s="36">
        <v>27</v>
      </c>
    </row>
    <row r="35" spans="1:6" s="11" customFormat="1" ht="28.9" customHeight="1" x14ac:dyDescent="0.3">
      <c r="A35" s="100"/>
      <c r="B35" s="82" t="s">
        <v>395</v>
      </c>
      <c r="C35" s="46" t="s">
        <v>443</v>
      </c>
      <c r="D35" s="15">
        <v>10</v>
      </c>
      <c r="E35" s="45">
        <v>0.72013888888888899</v>
      </c>
      <c r="F35" s="36">
        <v>28</v>
      </c>
    </row>
    <row r="36" spans="1:6" s="11" customFormat="1" ht="28.9" customHeight="1" x14ac:dyDescent="0.3">
      <c r="A36" s="100"/>
      <c r="B36" s="82" t="s">
        <v>397</v>
      </c>
      <c r="C36" s="46" t="s">
        <v>445</v>
      </c>
      <c r="D36" s="15">
        <v>8</v>
      </c>
      <c r="E36" s="45">
        <v>0.72013888888888899</v>
      </c>
      <c r="F36" s="36">
        <v>28</v>
      </c>
    </row>
    <row r="37" spans="1:6" s="11" customFormat="1" ht="28.9" customHeight="1" x14ac:dyDescent="0.3">
      <c r="A37" s="100"/>
      <c r="B37" s="82" t="s">
        <v>388</v>
      </c>
      <c r="C37" s="46" t="s">
        <v>436</v>
      </c>
      <c r="D37" s="15">
        <v>12</v>
      </c>
      <c r="E37" s="45">
        <v>0.72083333333333333</v>
      </c>
      <c r="F37" s="36">
        <v>30</v>
      </c>
    </row>
    <row r="38" spans="1:6" s="11" customFormat="1" ht="28.9" customHeight="1" x14ac:dyDescent="0.3">
      <c r="A38" s="100"/>
      <c r="B38" s="82" t="s">
        <v>35</v>
      </c>
      <c r="C38" s="46" t="s">
        <v>425</v>
      </c>
      <c r="D38" s="15">
        <v>15</v>
      </c>
      <c r="E38" s="45">
        <v>0.72499999999999998</v>
      </c>
      <c r="F38" s="36">
        <v>31</v>
      </c>
    </row>
    <row r="39" spans="1:6" s="11" customFormat="1" ht="28.9" customHeight="1" x14ac:dyDescent="0.3">
      <c r="A39" s="100"/>
      <c r="B39" s="82" t="s">
        <v>383</v>
      </c>
      <c r="C39" s="46" t="s">
        <v>432</v>
      </c>
      <c r="D39" s="15">
        <v>28</v>
      </c>
      <c r="E39" s="45">
        <v>0.7631944444444444</v>
      </c>
      <c r="F39" s="36">
        <v>32</v>
      </c>
    </row>
    <row r="40" spans="1:6" s="11" customFormat="1" ht="28.9" customHeight="1" thickBot="1" x14ac:dyDescent="0.35">
      <c r="A40" s="100"/>
      <c r="B40" s="84" t="s">
        <v>384</v>
      </c>
      <c r="C40" s="110" t="s">
        <v>433</v>
      </c>
      <c r="D40" s="16">
        <v>7</v>
      </c>
      <c r="E40" s="57">
        <v>0.79513888888888884</v>
      </c>
      <c r="F40" s="111">
        <v>33</v>
      </c>
    </row>
    <row r="41" spans="1:6" s="11" customFormat="1" ht="28.9" customHeight="1" x14ac:dyDescent="0.3">
      <c r="D41" s="12"/>
      <c r="E41" s="12"/>
      <c r="F41" s="12"/>
    </row>
    <row r="42" spans="1:6" s="11" customFormat="1" ht="15" customHeight="1" x14ac:dyDescent="0.3">
      <c r="B42" s="11" t="s">
        <v>31</v>
      </c>
      <c r="D42" s="12"/>
      <c r="E42" s="12"/>
      <c r="F42" s="12"/>
    </row>
    <row r="43" spans="1:6" s="11" customFormat="1" ht="18.75" x14ac:dyDescent="0.3">
      <c r="D43" s="12"/>
      <c r="E43" s="12"/>
      <c r="F43" s="12"/>
    </row>
  </sheetData>
  <sortState xmlns:xlrd2="http://schemas.microsoft.com/office/spreadsheetml/2017/richdata2" ref="B8:F40">
    <sortCondition ref="E8:E40"/>
  </sortState>
  <mergeCells count="11">
    <mergeCell ref="A6:A7"/>
    <mergeCell ref="B6:B7"/>
    <mergeCell ref="C6:C7"/>
    <mergeCell ref="F6:F7"/>
    <mergeCell ref="D6:D7"/>
    <mergeCell ref="E6:E7"/>
    <mergeCell ref="A1:F1"/>
    <mergeCell ref="A2:F2"/>
    <mergeCell ref="A3:F3"/>
    <mergeCell ref="A4:F4"/>
    <mergeCell ref="C5:F5"/>
  </mergeCells>
  <pageMargins left="0.11811023622047245" right="0.11811023622047245" top="0.74803149606299213" bottom="0.74803149606299213" header="0" footer="0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0B08-A672-48E1-A240-D22DAC6D220A}">
  <sheetPr>
    <tabColor theme="0" tint="-0.14999847407452621"/>
  </sheetPr>
  <dimension ref="A1:M343"/>
  <sheetViews>
    <sheetView view="pageBreakPreview" topLeftCell="A4" zoomScale="60" zoomScaleNormal="90" workbookViewId="0">
      <selection activeCell="W19" sqref="W19"/>
    </sheetView>
  </sheetViews>
  <sheetFormatPr defaultColWidth="8.7109375" defaultRowHeight="15" x14ac:dyDescent="0.25"/>
  <cols>
    <col min="1" max="1" width="29.28515625" style="20" customWidth="1"/>
    <col min="2" max="2" width="45.5703125" style="9" customWidth="1"/>
    <col min="3" max="3" width="19.7109375" style="13" customWidth="1"/>
    <col min="4" max="4" width="16.140625" style="13" customWidth="1"/>
    <col min="5" max="5" width="18.28515625" style="13" customWidth="1"/>
    <col min="6" max="6" width="20.42578125" style="13" customWidth="1"/>
    <col min="7" max="7" width="29.28515625" style="9" customWidth="1"/>
    <col min="8" max="8" width="16.140625" style="10" customWidth="1"/>
    <col min="9" max="9" width="15.28515625" style="10" customWidth="1"/>
    <col min="10" max="10" width="25.5703125" style="9" customWidth="1"/>
    <col min="11" max="11" width="24.28515625" style="9" customWidth="1"/>
    <col min="12" max="12" width="13.28515625" style="9" customWidth="1"/>
    <col min="13" max="16384" width="8.7109375" style="9"/>
  </cols>
  <sheetData>
    <row r="1" spans="1:13" ht="18.75" x14ac:dyDescent="0.25">
      <c r="A1" s="179" t="s">
        <v>11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22.9" customHeight="1" x14ac:dyDescent="0.25">
      <c r="A2" s="179" t="s">
        <v>12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31.5" customHeight="1" x14ac:dyDescent="0.35">
      <c r="A3" s="205" t="s">
        <v>29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49"/>
    </row>
    <row r="4" spans="1:13" ht="22.5" x14ac:dyDescent="0.25">
      <c r="A4" s="206" t="s">
        <v>17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ht="22.5" x14ac:dyDescent="0.25">
      <c r="A5" s="206" t="s">
        <v>19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1:13" ht="15.6" customHeight="1" thickBot="1" x14ac:dyDescent="0.3">
      <c r="A6" s="50" t="s">
        <v>30</v>
      </c>
      <c r="B6" s="48"/>
      <c r="C6" s="47"/>
      <c r="D6" s="47"/>
      <c r="E6" s="47"/>
      <c r="F6" s="47"/>
      <c r="G6" s="48"/>
      <c r="H6" s="207" t="s">
        <v>327</v>
      </c>
      <c r="I6" s="207"/>
      <c r="J6" s="207"/>
      <c r="K6" s="207"/>
      <c r="L6" s="207"/>
    </row>
    <row r="7" spans="1:13" s="11" customFormat="1" ht="28.9" customHeight="1" x14ac:dyDescent="0.3">
      <c r="A7" s="174" t="s">
        <v>1</v>
      </c>
      <c r="B7" s="218" t="s">
        <v>2</v>
      </c>
      <c r="C7" s="176" t="s">
        <v>370</v>
      </c>
      <c r="D7" s="176"/>
      <c r="E7" s="176"/>
      <c r="F7" s="176"/>
      <c r="G7" s="176"/>
      <c r="H7" s="176"/>
      <c r="I7" s="176"/>
      <c r="J7" s="176"/>
      <c r="K7" s="176" t="s">
        <v>504</v>
      </c>
      <c r="L7" s="177" t="s">
        <v>14</v>
      </c>
    </row>
    <row r="8" spans="1:13" s="11" customFormat="1" ht="75.400000000000006" customHeight="1" x14ac:dyDescent="0.3">
      <c r="A8" s="175"/>
      <c r="B8" s="219"/>
      <c r="C8" s="85" t="s">
        <v>404</v>
      </c>
      <c r="D8" s="85" t="s">
        <v>328</v>
      </c>
      <c r="E8" s="85" t="s">
        <v>405</v>
      </c>
      <c r="F8" s="85" t="s">
        <v>329</v>
      </c>
      <c r="G8" s="85" t="s">
        <v>406</v>
      </c>
      <c r="H8" s="85" t="s">
        <v>18</v>
      </c>
      <c r="I8" s="85" t="s">
        <v>330</v>
      </c>
      <c r="J8" s="33" t="s">
        <v>331</v>
      </c>
      <c r="K8" s="185"/>
      <c r="L8" s="178"/>
    </row>
    <row r="9" spans="1:13" s="11" customFormat="1" ht="28.9" customHeight="1" x14ac:dyDescent="0.3">
      <c r="A9" s="192" t="s">
        <v>390</v>
      </c>
      <c r="B9" s="163" t="s">
        <v>162</v>
      </c>
      <c r="C9" s="279">
        <v>5.5555555555555558E-3</v>
      </c>
      <c r="D9" s="276"/>
      <c r="E9" s="279">
        <v>1.5972222222222224E-2</v>
      </c>
      <c r="F9" s="276"/>
      <c r="G9" s="276"/>
      <c r="H9" s="280">
        <f t="shared" ref="H9:H72" si="0">(C9+E9)</f>
        <v>2.1527777777777781E-2</v>
      </c>
      <c r="I9" s="276">
        <f t="shared" ref="I9:I40" si="1">D9+F9+G9</f>
        <v>0</v>
      </c>
      <c r="J9" s="280">
        <f t="shared" ref="J9:J40" si="2">H9</f>
        <v>2.1527777777777781E-2</v>
      </c>
      <c r="K9" s="281">
        <v>0.2076388888888889</v>
      </c>
      <c r="L9" s="282">
        <v>1</v>
      </c>
    </row>
    <row r="10" spans="1:13" s="11" customFormat="1" ht="28.9" customHeight="1" x14ac:dyDescent="0.3">
      <c r="A10" s="192"/>
      <c r="B10" s="163" t="s">
        <v>163</v>
      </c>
      <c r="C10" s="279">
        <v>6.2499999999999995E-3</v>
      </c>
      <c r="D10" s="276"/>
      <c r="E10" s="279">
        <v>1.0416666666666666E-2</v>
      </c>
      <c r="F10" s="276"/>
      <c r="G10" s="276"/>
      <c r="H10" s="280">
        <f t="shared" si="0"/>
        <v>1.6666666666666666E-2</v>
      </c>
      <c r="I10" s="276">
        <f t="shared" si="1"/>
        <v>0</v>
      </c>
      <c r="J10" s="280">
        <f t="shared" si="2"/>
        <v>1.6666666666666666E-2</v>
      </c>
      <c r="K10" s="281"/>
      <c r="L10" s="282"/>
    </row>
    <row r="11" spans="1:13" s="11" customFormat="1" ht="28.9" customHeight="1" x14ac:dyDescent="0.3">
      <c r="A11" s="192"/>
      <c r="B11" s="163" t="s">
        <v>164</v>
      </c>
      <c r="C11" s="279">
        <v>6.9444444444444441E-3</v>
      </c>
      <c r="D11" s="276"/>
      <c r="E11" s="279">
        <v>1.4583333333333332E-2</v>
      </c>
      <c r="F11" s="276"/>
      <c r="G11" s="276"/>
      <c r="H11" s="280">
        <f t="shared" si="0"/>
        <v>2.1527777777777778E-2</v>
      </c>
      <c r="I11" s="276">
        <f t="shared" si="1"/>
        <v>0</v>
      </c>
      <c r="J11" s="280">
        <f t="shared" si="2"/>
        <v>2.1527777777777778E-2</v>
      </c>
      <c r="K11" s="281"/>
      <c r="L11" s="282"/>
    </row>
    <row r="12" spans="1:13" s="11" customFormat="1" ht="28.9" customHeight="1" x14ac:dyDescent="0.3">
      <c r="A12" s="192"/>
      <c r="B12" s="163" t="s">
        <v>165</v>
      </c>
      <c r="C12" s="279">
        <v>4.8611111111111112E-3</v>
      </c>
      <c r="D12" s="276"/>
      <c r="E12" s="279">
        <v>9.7222222222222224E-3</v>
      </c>
      <c r="F12" s="276"/>
      <c r="G12" s="276"/>
      <c r="H12" s="280">
        <f t="shared" si="0"/>
        <v>1.4583333333333334E-2</v>
      </c>
      <c r="I12" s="276">
        <f t="shared" si="1"/>
        <v>0</v>
      </c>
      <c r="J12" s="280">
        <f t="shared" si="2"/>
        <v>1.4583333333333334E-2</v>
      </c>
      <c r="K12" s="281"/>
      <c r="L12" s="282"/>
    </row>
    <row r="13" spans="1:13" s="11" customFormat="1" ht="28.9" customHeight="1" x14ac:dyDescent="0.3">
      <c r="A13" s="192"/>
      <c r="B13" s="163" t="s">
        <v>166</v>
      </c>
      <c r="C13" s="279">
        <v>9.0277777777777787E-3</v>
      </c>
      <c r="D13" s="276"/>
      <c r="E13" s="279">
        <v>1.3194444444444444E-2</v>
      </c>
      <c r="F13" s="276"/>
      <c r="G13" s="276"/>
      <c r="H13" s="280">
        <f t="shared" si="0"/>
        <v>2.2222222222222223E-2</v>
      </c>
      <c r="I13" s="276">
        <f t="shared" si="1"/>
        <v>0</v>
      </c>
      <c r="J13" s="280">
        <f t="shared" si="2"/>
        <v>2.2222222222222223E-2</v>
      </c>
      <c r="K13" s="281"/>
      <c r="L13" s="282"/>
    </row>
    <row r="14" spans="1:13" s="11" customFormat="1" ht="28.9" customHeight="1" x14ac:dyDescent="0.3">
      <c r="A14" s="192"/>
      <c r="B14" s="163" t="s">
        <v>167</v>
      </c>
      <c r="C14" s="279">
        <v>9.0277777777777787E-3</v>
      </c>
      <c r="D14" s="276"/>
      <c r="E14" s="279">
        <v>1.3888888888888888E-2</v>
      </c>
      <c r="F14" s="276"/>
      <c r="G14" s="276"/>
      <c r="H14" s="280">
        <f t="shared" si="0"/>
        <v>2.2916666666666669E-2</v>
      </c>
      <c r="I14" s="276">
        <f t="shared" si="1"/>
        <v>0</v>
      </c>
      <c r="J14" s="280">
        <f t="shared" si="2"/>
        <v>2.2916666666666669E-2</v>
      </c>
      <c r="K14" s="281"/>
      <c r="L14" s="282"/>
    </row>
    <row r="15" spans="1:13" s="11" customFormat="1" ht="28.9" customHeight="1" x14ac:dyDescent="0.3">
      <c r="A15" s="192"/>
      <c r="B15" s="163" t="s">
        <v>168</v>
      </c>
      <c r="C15" s="279">
        <v>4.1666666666666666E-3</v>
      </c>
      <c r="D15" s="276"/>
      <c r="E15" s="279">
        <v>9.0277777777777787E-3</v>
      </c>
      <c r="F15" s="276"/>
      <c r="G15" s="276"/>
      <c r="H15" s="280">
        <f t="shared" si="0"/>
        <v>1.3194444444444446E-2</v>
      </c>
      <c r="I15" s="276">
        <f t="shared" si="1"/>
        <v>0</v>
      </c>
      <c r="J15" s="280">
        <f t="shared" si="2"/>
        <v>1.3194444444444446E-2</v>
      </c>
      <c r="K15" s="281"/>
      <c r="L15" s="282"/>
    </row>
    <row r="16" spans="1:13" s="11" customFormat="1" ht="28.9" customHeight="1" x14ac:dyDescent="0.3">
      <c r="A16" s="192"/>
      <c r="B16" s="163" t="s">
        <v>169</v>
      </c>
      <c r="C16" s="279">
        <v>9.0277777777777787E-3</v>
      </c>
      <c r="D16" s="276"/>
      <c r="E16" s="279">
        <v>1.3888888888888888E-2</v>
      </c>
      <c r="F16" s="276"/>
      <c r="G16" s="276"/>
      <c r="H16" s="280">
        <f t="shared" si="0"/>
        <v>2.2916666666666669E-2</v>
      </c>
      <c r="I16" s="276">
        <f t="shared" si="1"/>
        <v>0</v>
      </c>
      <c r="J16" s="280">
        <f t="shared" si="2"/>
        <v>2.2916666666666669E-2</v>
      </c>
      <c r="K16" s="281"/>
      <c r="L16" s="282"/>
    </row>
    <row r="17" spans="1:12" s="11" customFormat="1" ht="28.9" customHeight="1" x14ac:dyDescent="0.3">
      <c r="A17" s="192"/>
      <c r="B17" s="163" t="s">
        <v>170</v>
      </c>
      <c r="C17" s="279">
        <v>1.2499999999999999E-2</v>
      </c>
      <c r="D17" s="276"/>
      <c r="E17" s="279">
        <v>1.4583333333333332E-2</v>
      </c>
      <c r="F17" s="276"/>
      <c r="G17" s="276"/>
      <c r="H17" s="280">
        <f t="shared" si="0"/>
        <v>2.7083333333333331E-2</v>
      </c>
      <c r="I17" s="276">
        <f t="shared" si="1"/>
        <v>0</v>
      </c>
      <c r="J17" s="280">
        <f t="shared" si="2"/>
        <v>2.7083333333333331E-2</v>
      </c>
      <c r="K17" s="281"/>
      <c r="L17" s="282"/>
    </row>
    <row r="18" spans="1:12" s="11" customFormat="1" ht="28.9" customHeight="1" x14ac:dyDescent="0.3">
      <c r="A18" s="192"/>
      <c r="B18" s="163" t="s">
        <v>171</v>
      </c>
      <c r="C18" s="279">
        <v>1.2499999999999999E-2</v>
      </c>
      <c r="D18" s="276"/>
      <c r="E18" s="279">
        <v>1.2499999999999999E-2</v>
      </c>
      <c r="F18" s="276"/>
      <c r="G18" s="276"/>
      <c r="H18" s="280">
        <f t="shared" si="0"/>
        <v>2.4999999999999998E-2</v>
      </c>
      <c r="I18" s="276">
        <f t="shared" si="1"/>
        <v>0</v>
      </c>
      <c r="J18" s="280">
        <f t="shared" si="2"/>
        <v>2.4999999999999998E-2</v>
      </c>
      <c r="K18" s="281"/>
      <c r="L18" s="282"/>
    </row>
    <row r="19" spans="1:12" s="11" customFormat="1" ht="28.9" customHeight="1" x14ac:dyDescent="0.3">
      <c r="A19" s="192" t="s">
        <v>33</v>
      </c>
      <c r="B19" s="163" t="s">
        <v>276</v>
      </c>
      <c r="C19" s="279">
        <v>8.3333333333333332E-3</v>
      </c>
      <c r="D19" s="276"/>
      <c r="E19" s="279">
        <v>1.5972222222222224E-2</v>
      </c>
      <c r="F19" s="283"/>
      <c r="G19" s="284"/>
      <c r="H19" s="280">
        <f t="shared" si="0"/>
        <v>2.4305555555555559E-2</v>
      </c>
      <c r="I19" s="276">
        <f t="shared" si="1"/>
        <v>0</v>
      </c>
      <c r="J19" s="280">
        <f t="shared" si="2"/>
        <v>2.4305555555555559E-2</v>
      </c>
      <c r="K19" s="281">
        <v>0.23819444444444446</v>
      </c>
      <c r="L19" s="282">
        <v>2</v>
      </c>
    </row>
    <row r="20" spans="1:12" s="11" customFormat="1" ht="28.9" customHeight="1" x14ac:dyDescent="0.3">
      <c r="A20" s="192"/>
      <c r="B20" s="163" t="s">
        <v>277</v>
      </c>
      <c r="C20" s="279">
        <v>9.0277777777777787E-3</v>
      </c>
      <c r="D20" s="276"/>
      <c r="E20" s="279">
        <v>1.4583333333333332E-2</v>
      </c>
      <c r="F20" s="283"/>
      <c r="G20" s="284"/>
      <c r="H20" s="280">
        <f t="shared" si="0"/>
        <v>2.361111111111111E-2</v>
      </c>
      <c r="I20" s="276">
        <f t="shared" si="1"/>
        <v>0</v>
      </c>
      <c r="J20" s="280">
        <f t="shared" si="2"/>
        <v>2.361111111111111E-2</v>
      </c>
      <c r="K20" s="281"/>
      <c r="L20" s="282"/>
    </row>
    <row r="21" spans="1:12" s="11" customFormat="1" ht="28.9" customHeight="1" x14ac:dyDescent="0.3">
      <c r="A21" s="192"/>
      <c r="B21" s="163" t="s">
        <v>278</v>
      </c>
      <c r="C21" s="279">
        <v>6.9444444444444441E-3</v>
      </c>
      <c r="D21" s="276"/>
      <c r="E21" s="279">
        <v>1.5277777777777777E-2</v>
      </c>
      <c r="F21" s="283"/>
      <c r="G21" s="284"/>
      <c r="H21" s="280">
        <f t="shared" si="0"/>
        <v>2.222222222222222E-2</v>
      </c>
      <c r="I21" s="276">
        <f t="shared" si="1"/>
        <v>0</v>
      </c>
      <c r="J21" s="280">
        <f t="shared" si="2"/>
        <v>2.222222222222222E-2</v>
      </c>
      <c r="K21" s="281"/>
      <c r="L21" s="282"/>
    </row>
    <row r="22" spans="1:12" s="11" customFormat="1" ht="28.9" customHeight="1" x14ac:dyDescent="0.3">
      <c r="A22" s="192"/>
      <c r="B22" s="163" t="s">
        <v>279</v>
      </c>
      <c r="C22" s="279">
        <v>1.0416666666666666E-2</v>
      </c>
      <c r="D22" s="276"/>
      <c r="E22" s="279">
        <v>1.6666666666666666E-2</v>
      </c>
      <c r="F22" s="283"/>
      <c r="G22" s="284"/>
      <c r="H22" s="280">
        <f t="shared" si="0"/>
        <v>2.7083333333333334E-2</v>
      </c>
      <c r="I22" s="276">
        <f t="shared" si="1"/>
        <v>0</v>
      </c>
      <c r="J22" s="280">
        <f t="shared" si="2"/>
        <v>2.7083333333333334E-2</v>
      </c>
      <c r="K22" s="281"/>
      <c r="L22" s="282"/>
    </row>
    <row r="23" spans="1:12" s="11" customFormat="1" ht="28.9" customHeight="1" x14ac:dyDescent="0.3">
      <c r="A23" s="192"/>
      <c r="B23" s="163" t="s">
        <v>280</v>
      </c>
      <c r="C23" s="279">
        <v>6.9444444444444441E-3</v>
      </c>
      <c r="D23" s="276"/>
      <c r="E23" s="279">
        <v>1.7361111111111112E-2</v>
      </c>
      <c r="F23" s="283"/>
      <c r="G23" s="284"/>
      <c r="H23" s="280">
        <f t="shared" si="0"/>
        <v>2.4305555555555556E-2</v>
      </c>
      <c r="I23" s="276">
        <f t="shared" si="1"/>
        <v>0</v>
      </c>
      <c r="J23" s="280">
        <f t="shared" si="2"/>
        <v>2.4305555555555556E-2</v>
      </c>
      <c r="K23" s="281"/>
      <c r="L23" s="282"/>
    </row>
    <row r="24" spans="1:12" s="11" customFormat="1" ht="28.9" customHeight="1" x14ac:dyDescent="0.3">
      <c r="A24" s="192"/>
      <c r="B24" s="163" t="s">
        <v>281</v>
      </c>
      <c r="C24" s="279">
        <v>6.2499999999999995E-3</v>
      </c>
      <c r="D24" s="276"/>
      <c r="E24" s="279">
        <v>1.1805555555555555E-2</v>
      </c>
      <c r="F24" s="283"/>
      <c r="G24" s="284"/>
      <c r="H24" s="280">
        <f t="shared" si="0"/>
        <v>1.8055555555555554E-2</v>
      </c>
      <c r="I24" s="276">
        <f t="shared" si="1"/>
        <v>0</v>
      </c>
      <c r="J24" s="280">
        <f t="shared" si="2"/>
        <v>1.8055555555555554E-2</v>
      </c>
      <c r="K24" s="281"/>
      <c r="L24" s="282"/>
    </row>
    <row r="25" spans="1:12" s="11" customFormat="1" ht="28.9" customHeight="1" x14ac:dyDescent="0.3">
      <c r="A25" s="192"/>
      <c r="B25" s="163" t="s">
        <v>282</v>
      </c>
      <c r="C25" s="279">
        <v>9.7222222222222224E-3</v>
      </c>
      <c r="D25" s="276"/>
      <c r="E25" s="279">
        <v>1.8749999999999999E-2</v>
      </c>
      <c r="F25" s="283"/>
      <c r="G25" s="284"/>
      <c r="H25" s="280">
        <f t="shared" si="0"/>
        <v>2.8472222222222222E-2</v>
      </c>
      <c r="I25" s="276">
        <f t="shared" si="1"/>
        <v>0</v>
      </c>
      <c r="J25" s="280">
        <f t="shared" si="2"/>
        <v>2.8472222222222222E-2</v>
      </c>
      <c r="K25" s="281"/>
      <c r="L25" s="282"/>
    </row>
    <row r="26" spans="1:12" s="11" customFormat="1" ht="28.9" customHeight="1" x14ac:dyDescent="0.3">
      <c r="A26" s="192"/>
      <c r="B26" s="163" t="s">
        <v>283</v>
      </c>
      <c r="C26" s="279">
        <v>9.0277777777777787E-3</v>
      </c>
      <c r="D26" s="276"/>
      <c r="E26" s="279">
        <v>1.6666666666666666E-2</v>
      </c>
      <c r="F26" s="283"/>
      <c r="G26" s="284"/>
      <c r="H26" s="280">
        <f t="shared" si="0"/>
        <v>2.5694444444444443E-2</v>
      </c>
      <c r="I26" s="276">
        <f t="shared" si="1"/>
        <v>0</v>
      </c>
      <c r="J26" s="280">
        <f t="shared" si="2"/>
        <v>2.5694444444444443E-2</v>
      </c>
      <c r="K26" s="281"/>
      <c r="L26" s="282"/>
    </row>
    <row r="27" spans="1:12" s="11" customFormat="1" ht="28.9" customHeight="1" x14ac:dyDescent="0.3">
      <c r="A27" s="192"/>
      <c r="B27" s="163" t="s">
        <v>284</v>
      </c>
      <c r="C27" s="279">
        <v>6.9444444444444441E-3</v>
      </c>
      <c r="D27" s="276"/>
      <c r="E27" s="279">
        <v>1.5277777777777777E-2</v>
      </c>
      <c r="F27" s="283"/>
      <c r="G27" s="284"/>
      <c r="H27" s="280">
        <f t="shared" si="0"/>
        <v>2.222222222222222E-2</v>
      </c>
      <c r="I27" s="276">
        <f t="shared" si="1"/>
        <v>0</v>
      </c>
      <c r="J27" s="280">
        <f t="shared" si="2"/>
        <v>2.222222222222222E-2</v>
      </c>
      <c r="K27" s="281"/>
      <c r="L27" s="282"/>
    </row>
    <row r="28" spans="1:12" s="11" customFormat="1" ht="28.9" customHeight="1" x14ac:dyDescent="0.3">
      <c r="A28" s="192"/>
      <c r="B28" s="163" t="s">
        <v>285</v>
      </c>
      <c r="C28" s="279">
        <v>6.9444444444444441E-3</v>
      </c>
      <c r="D28" s="276"/>
      <c r="E28" s="279">
        <v>1.5277777777777777E-2</v>
      </c>
      <c r="F28" s="283"/>
      <c r="G28" s="284"/>
      <c r="H28" s="280">
        <f t="shared" si="0"/>
        <v>2.222222222222222E-2</v>
      </c>
      <c r="I28" s="276">
        <f t="shared" si="1"/>
        <v>0</v>
      </c>
      <c r="J28" s="280">
        <f t="shared" si="2"/>
        <v>2.222222222222222E-2</v>
      </c>
      <c r="K28" s="281"/>
      <c r="L28" s="282"/>
    </row>
    <row r="29" spans="1:12" s="11" customFormat="1" ht="28.9" customHeight="1" x14ac:dyDescent="0.3">
      <c r="A29" s="192" t="s">
        <v>396</v>
      </c>
      <c r="B29" s="163" t="s">
        <v>256</v>
      </c>
      <c r="C29" s="117">
        <v>1.1111111111111112E-2</v>
      </c>
      <c r="D29" s="285"/>
      <c r="E29" s="117">
        <v>1.5972222222222224E-2</v>
      </c>
      <c r="F29" s="285"/>
      <c r="G29" s="285"/>
      <c r="H29" s="280">
        <f t="shared" si="0"/>
        <v>2.7083333333333334E-2</v>
      </c>
      <c r="I29" s="276">
        <f t="shared" si="1"/>
        <v>0</v>
      </c>
      <c r="J29" s="286">
        <f t="shared" si="2"/>
        <v>2.7083333333333334E-2</v>
      </c>
      <c r="K29" s="287">
        <v>0.24097222222222223</v>
      </c>
      <c r="L29" s="288">
        <v>3</v>
      </c>
    </row>
    <row r="30" spans="1:12" s="11" customFormat="1" ht="28.9" customHeight="1" x14ac:dyDescent="0.3">
      <c r="A30" s="192"/>
      <c r="B30" s="163" t="s">
        <v>257</v>
      </c>
      <c r="C30" s="117">
        <v>9.7222222222222224E-3</v>
      </c>
      <c r="D30" s="285"/>
      <c r="E30" s="117">
        <v>1.3194444444444444E-2</v>
      </c>
      <c r="F30" s="285"/>
      <c r="G30" s="285"/>
      <c r="H30" s="280">
        <f t="shared" si="0"/>
        <v>2.2916666666666669E-2</v>
      </c>
      <c r="I30" s="276">
        <f t="shared" si="1"/>
        <v>0</v>
      </c>
      <c r="J30" s="286">
        <f t="shared" si="2"/>
        <v>2.2916666666666669E-2</v>
      </c>
      <c r="K30" s="287"/>
      <c r="L30" s="288"/>
    </row>
    <row r="31" spans="1:12" s="11" customFormat="1" ht="28.9" customHeight="1" x14ac:dyDescent="0.3">
      <c r="A31" s="192"/>
      <c r="B31" s="163" t="s">
        <v>258</v>
      </c>
      <c r="C31" s="117">
        <v>7.6388888888888886E-3</v>
      </c>
      <c r="D31" s="285"/>
      <c r="E31" s="117">
        <v>1.5277777777777777E-2</v>
      </c>
      <c r="F31" s="285"/>
      <c r="G31" s="285"/>
      <c r="H31" s="280">
        <f t="shared" si="0"/>
        <v>2.2916666666666665E-2</v>
      </c>
      <c r="I31" s="276">
        <f t="shared" si="1"/>
        <v>0</v>
      </c>
      <c r="J31" s="286">
        <f t="shared" si="2"/>
        <v>2.2916666666666665E-2</v>
      </c>
      <c r="K31" s="287"/>
      <c r="L31" s="288"/>
    </row>
    <row r="32" spans="1:12" s="11" customFormat="1" ht="28.9" customHeight="1" x14ac:dyDescent="0.3">
      <c r="A32" s="192"/>
      <c r="B32" s="163" t="s">
        <v>259</v>
      </c>
      <c r="C32" s="117">
        <v>5.5555555555555558E-3</v>
      </c>
      <c r="D32" s="285"/>
      <c r="E32" s="117">
        <v>1.3888888888888888E-2</v>
      </c>
      <c r="F32" s="285"/>
      <c r="G32" s="285"/>
      <c r="H32" s="280">
        <f t="shared" si="0"/>
        <v>1.9444444444444445E-2</v>
      </c>
      <c r="I32" s="276">
        <f t="shared" si="1"/>
        <v>0</v>
      </c>
      <c r="J32" s="286">
        <f t="shared" si="2"/>
        <v>1.9444444444444445E-2</v>
      </c>
      <c r="K32" s="287"/>
      <c r="L32" s="288"/>
    </row>
    <row r="33" spans="1:12" s="11" customFormat="1" ht="28.9" customHeight="1" x14ac:dyDescent="0.3">
      <c r="A33" s="192"/>
      <c r="B33" s="163" t="s">
        <v>260</v>
      </c>
      <c r="C33" s="117">
        <v>6.2499999999999995E-3</v>
      </c>
      <c r="D33" s="285"/>
      <c r="E33" s="117">
        <v>1.7361111111111112E-2</v>
      </c>
      <c r="F33" s="285"/>
      <c r="G33" s="285"/>
      <c r="H33" s="280">
        <f t="shared" si="0"/>
        <v>2.361111111111111E-2</v>
      </c>
      <c r="I33" s="276">
        <f t="shared" si="1"/>
        <v>0</v>
      </c>
      <c r="J33" s="286">
        <f t="shared" si="2"/>
        <v>2.361111111111111E-2</v>
      </c>
      <c r="K33" s="287"/>
      <c r="L33" s="288"/>
    </row>
    <row r="34" spans="1:12" s="11" customFormat="1" ht="28.9" customHeight="1" x14ac:dyDescent="0.3">
      <c r="A34" s="192"/>
      <c r="B34" s="163" t="s">
        <v>261</v>
      </c>
      <c r="C34" s="117">
        <v>9.7222222222222224E-3</v>
      </c>
      <c r="D34" s="285"/>
      <c r="E34" s="117">
        <v>1.2499999999999999E-2</v>
      </c>
      <c r="F34" s="285"/>
      <c r="G34" s="285"/>
      <c r="H34" s="280">
        <f t="shared" si="0"/>
        <v>2.222222222222222E-2</v>
      </c>
      <c r="I34" s="276">
        <f t="shared" si="1"/>
        <v>0</v>
      </c>
      <c r="J34" s="286">
        <f t="shared" si="2"/>
        <v>2.222222222222222E-2</v>
      </c>
      <c r="K34" s="287"/>
      <c r="L34" s="288"/>
    </row>
    <row r="35" spans="1:12" s="11" customFormat="1" ht="28.9" customHeight="1" x14ac:dyDescent="0.3">
      <c r="A35" s="192"/>
      <c r="B35" s="163" t="s">
        <v>262</v>
      </c>
      <c r="C35" s="117">
        <v>8.3333333333333332E-3</v>
      </c>
      <c r="D35" s="285"/>
      <c r="E35" s="117">
        <v>1.9444444444444445E-2</v>
      </c>
      <c r="F35" s="285"/>
      <c r="G35" s="285"/>
      <c r="H35" s="280">
        <f t="shared" si="0"/>
        <v>2.7777777777777776E-2</v>
      </c>
      <c r="I35" s="276">
        <f t="shared" si="1"/>
        <v>0</v>
      </c>
      <c r="J35" s="286">
        <f t="shared" si="2"/>
        <v>2.7777777777777776E-2</v>
      </c>
      <c r="K35" s="287"/>
      <c r="L35" s="288"/>
    </row>
    <row r="36" spans="1:12" s="11" customFormat="1" ht="28.9" customHeight="1" x14ac:dyDescent="0.3">
      <c r="A36" s="192"/>
      <c r="B36" s="163" t="s">
        <v>263</v>
      </c>
      <c r="C36" s="117">
        <v>6.9444444444444441E-3</v>
      </c>
      <c r="D36" s="285"/>
      <c r="E36" s="117">
        <v>2.4305555555555556E-2</v>
      </c>
      <c r="F36" s="285"/>
      <c r="G36" s="285"/>
      <c r="H36" s="280">
        <f t="shared" si="0"/>
        <v>3.125E-2</v>
      </c>
      <c r="I36" s="276">
        <f t="shared" si="1"/>
        <v>0</v>
      </c>
      <c r="J36" s="286">
        <f t="shared" si="2"/>
        <v>3.125E-2</v>
      </c>
      <c r="K36" s="287"/>
      <c r="L36" s="288"/>
    </row>
    <row r="37" spans="1:12" s="11" customFormat="1" ht="28.9" customHeight="1" x14ac:dyDescent="0.3">
      <c r="A37" s="192"/>
      <c r="B37" s="163" t="s">
        <v>264</v>
      </c>
      <c r="C37" s="117">
        <v>6.2499999999999995E-3</v>
      </c>
      <c r="D37" s="285"/>
      <c r="E37" s="117">
        <v>9.7222222222222224E-3</v>
      </c>
      <c r="F37" s="285"/>
      <c r="G37" s="285"/>
      <c r="H37" s="280">
        <f t="shared" si="0"/>
        <v>1.5972222222222221E-2</v>
      </c>
      <c r="I37" s="276">
        <f t="shared" si="1"/>
        <v>0</v>
      </c>
      <c r="J37" s="286">
        <f t="shared" si="2"/>
        <v>1.5972222222222221E-2</v>
      </c>
      <c r="K37" s="287"/>
      <c r="L37" s="288"/>
    </row>
    <row r="38" spans="1:12" s="11" customFormat="1" ht="28.9" customHeight="1" x14ac:dyDescent="0.3">
      <c r="A38" s="192"/>
      <c r="B38" s="163" t="s">
        <v>265</v>
      </c>
      <c r="C38" s="117">
        <v>8.3333333333333332E-3</v>
      </c>
      <c r="D38" s="285"/>
      <c r="E38" s="117">
        <v>1.9444444444444445E-2</v>
      </c>
      <c r="F38" s="285"/>
      <c r="G38" s="285"/>
      <c r="H38" s="280">
        <f t="shared" si="0"/>
        <v>2.7777777777777776E-2</v>
      </c>
      <c r="I38" s="276">
        <f t="shared" si="1"/>
        <v>0</v>
      </c>
      <c r="J38" s="286">
        <f t="shared" si="2"/>
        <v>2.7777777777777776E-2</v>
      </c>
      <c r="K38" s="287"/>
      <c r="L38" s="288"/>
    </row>
    <row r="39" spans="1:12" s="11" customFormat="1" ht="28.9" customHeight="1" x14ac:dyDescent="0.3">
      <c r="A39" s="188" t="s">
        <v>388</v>
      </c>
      <c r="B39" s="87" t="s">
        <v>236</v>
      </c>
      <c r="C39" s="90">
        <v>8.3333333333333332E-3</v>
      </c>
      <c r="D39" s="86"/>
      <c r="E39" s="90">
        <v>1.7361111111111112E-2</v>
      </c>
      <c r="F39" s="86"/>
      <c r="G39" s="86"/>
      <c r="H39" s="89">
        <f t="shared" si="0"/>
        <v>2.5694444444444443E-2</v>
      </c>
      <c r="I39" s="86">
        <f t="shared" si="1"/>
        <v>0</v>
      </c>
      <c r="J39" s="89">
        <f t="shared" si="2"/>
        <v>2.5694444444444443E-2</v>
      </c>
      <c r="K39" s="216">
        <v>0.26111111111111113</v>
      </c>
      <c r="L39" s="178">
        <v>4</v>
      </c>
    </row>
    <row r="40" spans="1:12" s="11" customFormat="1" ht="28.9" customHeight="1" x14ac:dyDescent="0.3">
      <c r="A40" s="188"/>
      <c r="B40" s="87" t="s">
        <v>237</v>
      </c>
      <c r="C40" s="90">
        <v>6.2499999999999995E-3</v>
      </c>
      <c r="D40" s="86"/>
      <c r="E40" s="90">
        <v>1.4583333333333332E-2</v>
      </c>
      <c r="F40" s="86"/>
      <c r="G40" s="86"/>
      <c r="H40" s="89">
        <f t="shared" si="0"/>
        <v>2.0833333333333332E-2</v>
      </c>
      <c r="I40" s="86">
        <f t="shared" si="1"/>
        <v>0</v>
      </c>
      <c r="J40" s="89">
        <f t="shared" si="2"/>
        <v>2.0833333333333332E-2</v>
      </c>
      <c r="K40" s="216"/>
      <c r="L40" s="178"/>
    </row>
    <row r="41" spans="1:12" s="11" customFormat="1" ht="28.9" customHeight="1" x14ac:dyDescent="0.3">
      <c r="A41" s="188"/>
      <c r="B41" s="87" t="s">
        <v>238</v>
      </c>
      <c r="C41" s="90">
        <v>1.5277777777777777E-2</v>
      </c>
      <c r="D41" s="86"/>
      <c r="E41" s="90">
        <v>1.6666666666666666E-2</v>
      </c>
      <c r="F41" s="86"/>
      <c r="G41" s="86"/>
      <c r="H41" s="89">
        <f t="shared" si="0"/>
        <v>3.1944444444444442E-2</v>
      </c>
      <c r="I41" s="86">
        <f t="shared" ref="I41:I72" si="3">D41+F41+G41</f>
        <v>0</v>
      </c>
      <c r="J41" s="89">
        <f t="shared" ref="J41:J72" si="4">H41</f>
        <v>3.1944444444444442E-2</v>
      </c>
      <c r="K41" s="216"/>
      <c r="L41" s="178"/>
    </row>
    <row r="42" spans="1:12" s="11" customFormat="1" ht="28.9" customHeight="1" x14ac:dyDescent="0.3">
      <c r="A42" s="188"/>
      <c r="B42" s="87" t="s">
        <v>239</v>
      </c>
      <c r="C42" s="90">
        <v>9.0277777777777787E-3</v>
      </c>
      <c r="D42" s="86"/>
      <c r="E42" s="90">
        <v>2.013888888888889E-2</v>
      </c>
      <c r="F42" s="86"/>
      <c r="G42" s="86"/>
      <c r="H42" s="89">
        <f t="shared" si="0"/>
        <v>2.9166666666666667E-2</v>
      </c>
      <c r="I42" s="86">
        <f t="shared" si="3"/>
        <v>0</v>
      </c>
      <c r="J42" s="89">
        <f t="shared" si="4"/>
        <v>2.9166666666666667E-2</v>
      </c>
      <c r="K42" s="216"/>
      <c r="L42" s="178"/>
    </row>
    <row r="43" spans="1:12" s="11" customFormat="1" ht="28.9" customHeight="1" x14ac:dyDescent="0.3">
      <c r="A43" s="188"/>
      <c r="B43" s="87" t="s">
        <v>240</v>
      </c>
      <c r="C43" s="90">
        <v>7.6388888888888886E-3</v>
      </c>
      <c r="D43" s="86"/>
      <c r="E43" s="90">
        <v>1.5277777777777777E-2</v>
      </c>
      <c r="F43" s="86"/>
      <c r="G43" s="86"/>
      <c r="H43" s="89">
        <f t="shared" si="0"/>
        <v>2.2916666666666665E-2</v>
      </c>
      <c r="I43" s="86">
        <f t="shared" si="3"/>
        <v>0</v>
      </c>
      <c r="J43" s="89">
        <f t="shared" si="4"/>
        <v>2.2916666666666665E-2</v>
      </c>
      <c r="K43" s="216"/>
      <c r="L43" s="178"/>
    </row>
    <row r="44" spans="1:12" s="11" customFormat="1" ht="28.9" customHeight="1" x14ac:dyDescent="0.3">
      <c r="A44" s="188"/>
      <c r="B44" s="87" t="s">
        <v>241</v>
      </c>
      <c r="C44" s="90">
        <v>9.7222222222222224E-3</v>
      </c>
      <c r="D44" s="86"/>
      <c r="E44" s="90">
        <v>1.8055555555555557E-2</v>
      </c>
      <c r="F44" s="86"/>
      <c r="G44" s="86"/>
      <c r="H44" s="89">
        <f t="shared" si="0"/>
        <v>2.777777777777778E-2</v>
      </c>
      <c r="I44" s="86">
        <f t="shared" si="3"/>
        <v>0</v>
      </c>
      <c r="J44" s="89">
        <f t="shared" si="4"/>
        <v>2.777777777777778E-2</v>
      </c>
      <c r="K44" s="216"/>
      <c r="L44" s="178"/>
    </row>
    <row r="45" spans="1:12" s="11" customFormat="1" ht="28.9" customHeight="1" x14ac:dyDescent="0.3">
      <c r="A45" s="188"/>
      <c r="B45" s="87" t="s">
        <v>242</v>
      </c>
      <c r="C45" s="90">
        <v>9.0277777777777787E-3</v>
      </c>
      <c r="D45" s="86"/>
      <c r="E45" s="90">
        <v>1.5277777777777777E-2</v>
      </c>
      <c r="F45" s="86"/>
      <c r="G45" s="86"/>
      <c r="H45" s="89">
        <f t="shared" si="0"/>
        <v>2.4305555555555556E-2</v>
      </c>
      <c r="I45" s="86">
        <f t="shared" si="3"/>
        <v>0</v>
      </c>
      <c r="J45" s="89">
        <f t="shared" si="4"/>
        <v>2.4305555555555556E-2</v>
      </c>
      <c r="K45" s="216"/>
      <c r="L45" s="178"/>
    </row>
    <row r="46" spans="1:12" s="11" customFormat="1" ht="28.9" customHeight="1" x14ac:dyDescent="0.3">
      <c r="A46" s="188"/>
      <c r="B46" s="87" t="s">
        <v>243</v>
      </c>
      <c r="C46" s="90">
        <v>8.3333333333333332E-3</v>
      </c>
      <c r="D46" s="86"/>
      <c r="E46" s="90">
        <v>1.4583333333333332E-2</v>
      </c>
      <c r="F46" s="86"/>
      <c r="G46" s="86"/>
      <c r="H46" s="89">
        <f t="shared" si="0"/>
        <v>2.2916666666666665E-2</v>
      </c>
      <c r="I46" s="86">
        <f t="shared" si="3"/>
        <v>0</v>
      </c>
      <c r="J46" s="89">
        <f t="shared" si="4"/>
        <v>2.2916666666666665E-2</v>
      </c>
      <c r="K46" s="216"/>
      <c r="L46" s="178"/>
    </row>
    <row r="47" spans="1:12" s="11" customFormat="1" ht="28.9" customHeight="1" x14ac:dyDescent="0.3">
      <c r="A47" s="188"/>
      <c r="B47" s="87" t="s">
        <v>244</v>
      </c>
      <c r="C47" s="90">
        <v>1.0416666666666666E-2</v>
      </c>
      <c r="D47" s="86"/>
      <c r="E47" s="90">
        <v>1.3888888888888888E-2</v>
      </c>
      <c r="F47" s="86"/>
      <c r="G47" s="86"/>
      <c r="H47" s="89">
        <f t="shared" si="0"/>
        <v>2.4305555555555552E-2</v>
      </c>
      <c r="I47" s="86">
        <f t="shared" si="3"/>
        <v>0</v>
      </c>
      <c r="J47" s="89">
        <f t="shared" si="4"/>
        <v>2.4305555555555552E-2</v>
      </c>
      <c r="K47" s="216"/>
      <c r="L47" s="178"/>
    </row>
    <row r="48" spans="1:12" s="11" customFormat="1" ht="28.9" customHeight="1" x14ac:dyDescent="0.3">
      <c r="A48" s="188"/>
      <c r="B48" s="87" t="s">
        <v>245</v>
      </c>
      <c r="C48" s="90">
        <v>1.1805555555555555E-2</v>
      </c>
      <c r="D48" s="86"/>
      <c r="E48" s="90">
        <v>1.9444444444444445E-2</v>
      </c>
      <c r="F48" s="86"/>
      <c r="G48" s="86"/>
      <c r="H48" s="89">
        <f t="shared" si="0"/>
        <v>3.125E-2</v>
      </c>
      <c r="I48" s="86">
        <f t="shared" si="3"/>
        <v>0</v>
      </c>
      <c r="J48" s="89">
        <f t="shared" si="4"/>
        <v>3.125E-2</v>
      </c>
      <c r="K48" s="216"/>
      <c r="L48" s="178"/>
    </row>
    <row r="49" spans="1:12" s="11" customFormat="1" ht="28.9" customHeight="1" x14ac:dyDescent="0.3">
      <c r="A49" s="188" t="s">
        <v>387</v>
      </c>
      <c r="B49" s="87" t="s">
        <v>76</v>
      </c>
      <c r="C49" s="90">
        <v>1.1805555555555555E-2</v>
      </c>
      <c r="D49" s="86"/>
      <c r="E49" s="90">
        <v>1.8055555555555557E-2</v>
      </c>
      <c r="F49" s="86"/>
      <c r="G49" s="86"/>
      <c r="H49" s="89">
        <f t="shared" si="0"/>
        <v>2.9861111111111113E-2</v>
      </c>
      <c r="I49" s="86">
        <f t="shared" si="3"/>
        <v>0</v>
      </c>
      <c r="J49" s="89">
        <f t="shared" si="4"/>
        <v>2.9861111111111113E-2</v>
      </c>
      <c r="K49" s="216">
        <v>0.28333333333333333</v>
      </c>
      <c r="L49" s="178">
        <v>5</v>
      </c>
    </row>
    <row r="50" spans="1:12" s="11" customFormat="1" ht="28.9" customHeight="1" x14ac:dyDescent="0.3">
      <c r="A50" s="188"/>
      <c r="B50" s="87" t="s">
        <v>77</v>
      </c>
      <c r="C50" s="90">
        <v>7.6388888888888886E-3</v>
      </c>
      <c r="D50" s="86"/>
      <c r="E50" s="90">
        <v>2.5694444444444447E-2</v>
      </c>
      <c r="F50" s="86"/>
      <c r="G50" s="86"/>
      <c r="H50" s="89">
        <f t="shared" si="0"/>
        <v>3.3333333333333333E-2</v>
      </c>
      <c r="I50" s="86">
        <f t="shared" si="3"/>
        <v>0</v>
      </c>
      <c r="J50" s="89">
        <f t="shared" si="4"/>
        <v>3.3333333333333333E-2</v>
      </c>
      <c r="K50" s="216"/>
      <c r="L50" s="178"/>
    </row>
    <row r="51" spans="1:12" s="11" customFormat="1" ht="28.9" customHeight="1" x14ac:dyDescent="0.3">
      <c r="A51" s="188"/>
      <c r="B51" s="87" t="s">
        <v>78</v>
      </c>
      <c r="C51" s="90">
        <v>1.0416666666666666E-2</v>
      </c>
      <c r="D51" s="86"/>
      <c r="E51" s="90">
        <v>1.6666666666666666E-2</v>
      </c>
      <c r="F51" s="86"/>
      <c r="G51" s="86"/>
      <c r="H51" s="89">
        <f t="shared" si="0"/>
        <v>2.7083333333333334E-2</v>
      </c>
      <c r="I51" s="86">
        <f t="shared" si="3"/>
        <v>0</v>
      </c>
      <c r="J51" s="89">
        <f t="shared" si="4"/>
        <v>2.7083333333333334E-2</v>
      </c>
      <c r="K51" s="216"/>
      <c r="L51" s="178"/>
    </row>
    <row r="52" spans="1:12" s="11" customFormat="1" ht="28.9" customHeight="1" x14ac:dyDescent="0.3">
      <c r="A52" s="188"/>
      <c r="B52" s="87" t="s">
        <v>79</v>
      </c>
      <c r="C52" s="90">
        <v>9.0277777777777787E-3</v>
      </c>
      <c r="D52" s="86"/>
      <c r="E52" s="90">
        <v>1.4583333333333332E-2</v>
      </c>
      <c r="F52" s="86"/>
      <c r="G52" s="86"/>
      <c r="H52" s="89">
        <f t="shared" si="0"/>
        <v>2.361111111111111E-2</v>
      </c>
      <c r="I52" s="86">
        <f t="shared" si="3"/>
        <v>0</v>
      </c>
      <c r="J52" s="89">
        <f t="shared" si="4"/>
        <v>2.361111111111111E-2</v>
      </c>
      <c r="K52" s="216"/>
      <c r="L52" s="178"/>
    </row>
    <row r="53" spans="1:12" s="11" customFormat="1" ht="28.9" customHeight="1" x14ac:dyDescent="0.3">
      <c r="A53" s="188"/>
      <c r="B53" s="87" t="s">
        <v>80</v>
      </c>
      <c r="C53" s="90">
        <v>7.6388888888888886E-3</v>
      </c>
      <c r="D53" s="86"/>
      <c r="E53" s="90">
        <v>1.5277777777777777E-2</v>
      </c>
      <c r="F53" s="86"/>
      <c r="G53" s="86"/>
      <c r="H53" s="89">
        <f t="shared" si="0"/>
        <v>2.2916666666666665E-2</v>
      </c>
      <c r="I53" s="86">
        <f t="shared" si="3"/>
        <v>0</v>
      </c>
      <c r="J53" s="89">
        <f t="shared" si="4"/>
        <v>2.2916666666666665E-2</v>
      </c>
      <c r="K53" s="216"/>
      <c r="L53" s="178"/>
    </row>
    <row r="54" spans="1:12" s="11" customFormat="1" ht="28.9" customHeight="1" x14ac:dyDescent="0.3">
      <c r="A54" s="188"/>
      <c r="B54" s="87" t="s">
        <v>81</v>
      </c>
      <c r="C54" s="90">
        <v>7.6388888888888886E-3</v>
      </c>
      <c r="D54" s="86"/>
      <c r="E54" s="90">
        <v>3.1944444444444449E-2</v>
      </c>
      <c r="F54" s="86"/>
      <c r="G54" s="86"/>
      <c r="H54" s="89">
        <f t="shared" si="0"/>
        <v>3.9583333333333338E-2</v>
      </c>
      <c r="I54" s="86">
        <f t="shared" si="3"/>
        <v>0</v>
      </c>
      <c r="J54" s="89">
        <f t="shared" si="4"/>
        <v>3.9583333333333338E-2</v>
      </c>
      <c r="K54" s="216"/>
      <c r="L54" s="178"/>
    </row>
    <row r="55" spans="1:12" s="11" customFormat="1" ht="28.9" customHeight="1" x14ac:dyDescent="0.3">
      <c r="A55" s="188"/>
      <c r="B55" s="87" t="s">
        <v>82</v>
      </c>
      <c r="C55" s="90">
        <v>1.1111111111111112E-2</v>
      </c>
      <c r="D55" s="86"/>
      <c r="E55" s="90">
        <v>2.0833333333333332E-2</v>
      </c>
      <c r="F55" s="86"/>
      <c r="G55" s="86"/>
      <c r="H55" s="89">
        <f t="shared" si="0"/>
        <v>3.1944444444444442E-2</v>
      </c>
      <c r="I55" s="86">
        <f t="shared" si="3"/>
        <v>0</v>
      </c>
      <c r="J55" s="89">
        <f t="shared" si="4"/>
        <v>3.1944444444444442E-2</v>
      </c>
      <c r="K55" s="216"/>
      <c r="L55" s="178"/>
    </row>
    <row r="56" spans="1:12" s="11" customFormat="1" ht="28.9" customHeight="1" x14ac:dyDescent="0.3">
      <c r="A56" s="188"/>
      <c r="B56" s="87" t="s">
        <v>83</v>
      </c>
      <c r="C56" s="90">
        <v>6.2499999999999995E-3</v>
      </c>
      <c r="D56" s="86"/>
      <c r="E56" s="90">
        <v>1.4583333333333332E-2</v>
      </c>
      <c r="F56" s="86"/>
      <c r="G56" s="86"/>
      <c r="H56" s="89">
        <f t="shared" si="0"/>
        <v>2.0833333333333332E-2</v>
      </c>
      <c r="I56" s="86">
        <f t="shared" si="3"/>
        <v>0</v>
      </c>
      <c r="J56" s="89">
        <f t="shared" si="4"/>
        <v>2.0833333333333332E-2</v>
      </c>
      <c r="K56" s="216"/>
      <c r="L56" s="178"/>
    </row>
    <row r="57" spans="1:12" s="11" customFormat="1" ht="28.9" customHeight="1" x14ac:dyDescent="0.3">
      <c r="A57" s="188"/>
      <c r="B57" s="87" t="s">
        <v>84</v>
      </c>
      <c r="C57" s="90">
        <v>9.7222222222222224E-3</v>
      </c>
      <c r="D57" s="86"/>
      <c r="E57" s="90">
        <v>1.9444444444444445E-2</v>
      </c>
      <c r="F57" s="86"/>
      <c r="G57" s="86"/>
      <c r="H57" s="89">
        <f t="shared" si="0"/>
        <v>2.9166666666666667E-2</v>
      </c>
      <c r="I57" s="86">
        <f t="shared" si="3"/>
        <v>0</v>
      </c>
      <c r="J57" s="89">
        <f t="shared" si="4"/>
        <v>2.9166666666666667E-2</v>
      </c>
      <c r="K57" s="216"/>
      <c r="L57" s="178"/>
    </row>
    <row r="58" spans="1:12" s="11" customFormat="1" ht="28.9" customHeight="1" x14ac:dyDescent="0.3">
      <c r="A58" s="188"/>
      <c r="B58" s="87" t="s">
        <v>85</v>
      </c>
      <c r="C58" s="90">
        <v>9.0277777777777787E-3</v>
      </c>
      <c r="D58" s="86"/>
      <c r="E58" s="90">
        <v>1.5972222222222224E-2</v>
      </c>
      <c r="F58" s="86"/>
      <c r="G58" s="86"/>
      <c r="H58" s="89">
        <f t="shared" si="0"/>
        <v>2.5000000000000001E-2</v>
      </c>
      <c r="I58" s="86">
        <f t="shared" si="3"/>
        <v>0</v>
      </c>
      <c r="J58" s="89">
        <f t="shared" si="4"/>
        <v>2.5000000000000001E-2</v>
      </c>
      <c r="K58" s="216"/>
      <c r="L58" s="178"/>
    </row>
    <row r="59" spans="1:12" s="11" customFormat="1" ht="28.9" customHeight="1" x14ac:dyDescent="0.3">
      <c r="A59" s="192" t="s">
        <v>373</v>
      </c>
      <c r="B59" s="87" t="s">
        <v>346</v>
      </c>
      <c r="C59" s="90">
        <v>1.3194444444444444E-2</v>
      </c>
      <c r="D59" s="86"/>
      <c r="E59" s="90">
        <v>2.1527777777777781E-2</v>
      </c>
      <c r="F59" s="85"/>
      <c r="G59" s="85"/>
      <c r="H59" s="89">
        <f t="shared" si="0"/>
        <v>3.4722222222222224E-2</v>
      </c>
      <c r="I59" s="86">
        <f t="shared" si="3"/>
        <v>0</v>
      </c>
      <c r="J59" s="89">
        <f t="shared" si="4"/>
        <v>3.4722222222222224E-2</v>
      </c>
      <c r="K59" s="217">
        <v>0.29305555555555557</v>
      </c>
      <c r="L59" s="178">
        <v>6</v>
      </c>
    </row>
    <row r="60" spans="1:12" s="11" customFormat="1" ht="28.9" customHeight="1" x14ac:dyDescent="0.3">
      <c r="A60" s="192"/>
      <c r="B60" s="87" t="s">
        <v>347</v>
      </c>
      <c r="C60" s="90">
        <v>1.1805555555555555E-2</v>
      </c>
      <c r="D60" s="86"/>
      <c r="E60" s="90">
        <v>1.6666666666666666E-2</v>
      </c>
      <c r="F60" s="85"/>
      <c r="G60" s="85"/>
      <c r="H60" s="89">
        <f t="shared" si="0"/>
        <v>2.8472222222222222E-2</v>
      </c>
      <c r="I60" s="86">
        <f t="shared" si="3"/>
        <v>0</v>
      </c>
      <c r="J60" s="89">
        <f t="shared" si="4"/>
        <v>2.8472222222222222E-2</v>
      </c>
      <c r="K60" s="217"/>
      <c r="L60" s="178"/>
    </row>
    <row r="61" spans="1:12" s="11" customFormat="1" ht="28.9" customHeight="1" x14ac:dyDescent="0.3">
      <c r="A61" s="192"/>
      <c r="B61" s="87" t="s">
        <v>348</v>
      </c>
      <c r="C61" s="90">
        <v>6.2499999999999995E-3</v>
      </c>
      <c r="D61" s="86"/>
      <c r="E61" s="90">
        <v>1.5277777777777777E-2</v>
      </c>
      <c r="F61" s="85"/>
      <c r="G61" s="85"/>
      <c r="H61" s="89">
        <f t="shared" si="0"/>
        <v>2.1527777777777778E-2</v>
      </c>
      <c r="I61" s="86">
        <f t="shared" si="3"/>
        <v>0</v>
      </c>
      <c r="J61" s="89">
        <f t="shared" si="4"/>
        <v>2.1527777777777778E-2</v>
      </c>
      <c r="K61" s="217"/>
      <c r="L61" s="178"/>
    </row>
    <row r="62" spans="1:12" s="11" customFormat="1" ht="28.9" customHeight="1" x14ac:dyDescent="0.3">
      <c r="A62" s="192"/>
      <c r="B62" s="87" t="s">
        <v>349</v>
      </c>
      <c r="C62" s="90">
        <v>1.0416666666666666E-2</v>
      </c>
      <c r="D62" s="86"/>
      <c r="E62" s="90">
        <v>2.7777777777777776E-2</v>
      </c>
      <c r="F62" s="85"/>
      <c r="G62" s="85"/>
      <c r="H62" s="89">
        <f t="shared" si="0"/>
        <v>3.8194444444444441E-2</v>
      </c>
      <c r="I62" s="86">
        <f t="shared" si="3"/>
        <v>0</v>
      </c>
      <c r="J62" s="89">
        <f t="shared" si="4"/>
        <v>3.8194444444444441E-2</v>
      </c>
      <c r="K62" s="217"/>
      <c r="L62" s="178"/>
    </row>
    <row r="63" spans="1:12" s="11" customFormat="1" ht="28.9" customHeight="1" x14ac:dyDescent="0.3">
      <c r="A63" s="192"/>
      <c r="B63" s="87" t="s">
        <v>350</v>
      </c>
      <c r="C63" s="90">
        <v>1.3194444444444444E-2</v>
      </c>
      <c r="D63" s="86"/>
      <c r="E63" s="90">
        <v>1.8749999999999999E-2</v>
      </c>
      <c r="F63" s="85"/>
      <c r="G63" s="85"/>
      <c r="H63" s="89">
        <f t="shared" si="0"/>
        <v>3.1944444444444442E-2</v>
      </c>
      <c r="I63" s="86">
        <f t="shared" si="3"/>
        <v>0</v>
      </c>
      <c r="J63" s="89">
        <f t="shared" si="4"/>
        <v>3.1944444444444442E-2</v>
      </c>
      <c r="K63" s="217"/>
      <c r="L63" s="178"/>
    </row>
    <row r="64" spans="1:12" s="11" customFormat="1" ht="28.9" customHeight="1" x14ac:dyDescent="0.3">
      <c r="A64" s="192"/>
      <c r="B64" s="87" t="s">
        <v>351</v>
      </c>
      <c r="C64" s="90">
        <v>6.9444444444444441E-3</v>
      </c>
      <c r="D64" s="86"/>
      <c r="E64" s="90">
        <v>1.2499999999999999E-2</v>
      </c>
      <c r="F64" s="85"/>
      <c r="G64" s="85"/>
      <c r="H64" s="89">
        <f t="shared" si="0"/>
        <v>1.9444444444444445E-2</v>
      </c>
      <c r="I64" s="86">
        <f t="shared" si="3"/>
        <v>0</v>
      </c>
      <c r="J64" s="89">
        <f t="shared" si="4"/>
        <v>1.9444444444444445E-2</v>
      </c>
      <c r="K64" s="217"/>
      <c r="L64" s="178"/>
    </row>
    <row r="65" spans="1:12" s="11" customFormat="1" ht="28.9" customHeight="1" x14ac:dyDescent="0.3">
      <c r="A65" s="192"/>
      <c r="B65" s="87" t="s">
        <v>352</v>
      </c>
      <c r="C65" s="90">
        <v>1.3194444444444444E-2</v>
      </c>
      <c r="D65" s="86"/>
      <c r="E65" s="90">
        <v>2.4999999999999998E-2</v>
      </c>
      <c r="F65" s="85"/>
      <c r="G65" s="85"/>
      <c r="H65" s="89">
        <f t="shared" si="0"/>
        <v>3.8194444444444441E-2</v>
      </c>
      <c r="I65" s="86">
        <f t="shared" si="3"/>
        <v>0</v>
      </c>
      <c r="J65" s="89">
        <f t="shared" si="4"/>
        <v>3.8194444444444441E-2</v>
      </c>
      <c r="K65" s="217"/>
      <c r="L65" s="178"/>
    </row>
    <row r="66" spans="1:12" s="11" customFormat="1" ht="28.9" customHeight="1" x14ac:dyDescent="0.3">
      <c r="A66" s="192"/>
      <c r="B66" s="87" t="s">
        <v>353</v>
      </c>
      <c r="C66" s="90">
        <v>5.5555555555555558E-3</v>
      </c>
      <c r="D66" s="86"/>
      <c r="E66" s="90">
        <v>1.0416666666666666E-2</v>
      </c>
      <c r="F66" s="85"/>
      <c r="G66" s="85"/>
      <c r="H66" s="89">
        <f t="shared" si="0"/>
        <v>1.5972222222222221E-2</v>
      </c>
      <c r="I66" s="86">
        <f t="shared" si="3"/>
        <v>0</v>
      </c>
      <c r="J66" s="89">
        <f t="shared" si="4"/>
        <v>1.5972222222222221E-2</v>
      </c>
      <c r="K66" s="217"/>
      <c r="L66" s="178"/>
    </row>
    <row r="67" spans="1:12" s="11" customFormat="1" ht="28.9" customHeight="1" x14ac:dyDescent="0.3">
      <c r="A67" s="192"/>
      <c r="B67" s="87" t="s">
        <v>354</v>
      </c>
      <c r="C67" s="90">
        <v>1.3888888888888888E-2</v>
      </c>
      <c r="D67" s="86"/>
      <c r="E67" s="90">
        <v>1.8749999999999999E-2</v>
      </c>
      <c r="F67" s="85"/>
      <c r="G67" s="85"/>
      <c r="H67" s="89">
        <f t="shared" si="0"/>
        <v>3.2638888888888884E-2</v>
      </c>
      <c r="I67" s="86">
        <f t="shared" si="3"/>
        <v>0</v>
      </c>
      <c r="J67" s="89">
        <f t="shared" si="4"/>
        <v>3.2638888888888884E-2</v>
      </c>
      <c r="K67" s="217"/>
      <c r="L67" s="178"/>
    </row>
    <row r="68" spans="1:12" s="11" customFormat="1" ht="28.9" customHeight="1" x14ac:dyDescent="0.3">
      <c r="A68" s="192"/>
      <c r="B68" s="83" t="s">
        <v>355</v>
      </c>
      <c r="C68" s="90">
        <v>1.3194444444444444E-2</v>
      </c>
      <c r="D68" s="86"/>
      <c r="E68" s="90">
        <v>1.8749999999999999E-2</v>
      </c>
      <c r="F68" s="85"/>
      <c r="G68" s="85"/>
      <c r="H68" s="89">
        <f t="shared" si="0"/>
        <v>3.1944444444444442E-2</v>
      </c>
      <c r="I68" s="86">
        <f t="shared" si="3"/>
        <v>0</v>
      </c>
      <c r="J68" s="89">
        <f t="shared" si="4"/>
        <v>3.1944444444444442E-2</v>
      </c>
      <c r="K68" s="217"/>
      <c r="L68" s="178"/>
    </row>
    <row r="69" spans="1:12" s="11" customFormat="1" ht="28.9" customHeight="1" x14ac:dyDescent="0.3">
      <c r="A69" s="188" t="s">
        <v>32</v>
      </c>
      <c r="B69" s="87" t="s">
        <v>172</v>
      </c>
      <c r="C69" s="90">
        <v>1.2499999999999999E-2</v>
      </c>
      <c r="D69" s="85"/>
      <c r="E69" s="90">
        <v>2.8472222222222222E-2</v>
      </c>
      <c r="F69" s="85"/>
      <c r="G69" s="85"/>
      <c r="H69" s="89">
        <f t="shared" si="0"/>
        <v>4.0972222222222222E-2</v>
      </c>
      <c r="I69" s="86">
        <f t="shared" si="3"/>
        <v>0</v>
      </c>
      <c r="J69" s="89">
        <f t="shared" si="4"/>
        <v>4.0972222222222222E-2</v>
      </c>
      <c r="K69" s="216">
        <v>0.29375000000000001</v>
      </c>
      <c r="L69" s="178">
        <v>7</v>
      </c>
    </row>
    <row r="70" spans="1:12" s="11" customFormat="1" ht="28.9" customHeight="1" x14ac:dyDescent="0.3">
      <c r="A70" s="188"/>
      <c r="B70" s="87" t="s">
        <v>173</v>
      </c>
      <c r="C70" s="90">
        <v>7.6388888888888886E-3</v>
      </c>
      <c r="D70" s="85"/>
      <c r="E70" s="90">
        <v>1.5277777777777777E-2</v>
      </c>
      <c r="F70" s="85"/>
      <c r="G70" s="85"/>
      <c r="H70" s="89">
        <f t="shared" si="0"/>
        <v>2.2916666666666665E-2</v>
      </c>
      <c r="I70" s="86">
        <f t="shared" si="3"/>
        <v>0</v>
      </c>
      <c r="J70" s="89">
        <f t="shared" si="4"/>
        <v>2.2916666666666665E-2</v>
      </c>
      <c r="K70" s="216"/>
      <c r="L70" s="178"/>
    </row>
    <row r="71" spans="1:12" s="11" customFormat="1" ht="28.9" customHeight="1" x14ac:dyDescent="0.3">
      <c r="A71" s="188"/>
      <c r="B71" s="87" t="s">
        <v>174</v>
      </c>
      <c r="C71" s="90">
        <v>9.0277777777777787E-3</v>
      </c>
      <c r="D71" s="85"/>
      <c r="E71" s="90">
        <v>1.3888888888888888E-2</v>
      </c>
      <c r="F71" s="85"/>
      <c r="G71" s="85"/>
      <c r="H71" s="89">
        <f t="shared" si="0"/>
        <v>2.2916666666666669E-2</v>
      </c>
      <c r="I71" s="86">
        <f t="shared" si="3"/>
        <v>0</v>
      </c>
      <c r="J71" s="89">
        <f t="shared" si="4"/>
        <v>2.2916666666666669E-2</v>
      </c>
      <c r="K71" s="216"/>
      <c r="L71" s="178"/>
    </row>
    <row r="72" spans="1:12" s="11" customFormat="1" ht="28.9" customHeight="1" x14ac:dyDescent="0.3">
      <c r="A72" s="188"/>
      <c r="B72" s="87" t="s">
        <v>175</v>
      </c>
      <c r="C72" s="90">
        <v>9.0277777777777787E-3</v>
      </c>
      <c r="D72" s="85"/>
      <c r="E72" s="90">
        <v>1.8749999999999999E-2</v>
      </c>
      <c r="F72" s="85"/>
      <c r="G72" s="85"/>
      <c r="H72" s="89">
        <f t="shared" si="0"/>
        <v>2.7777777777777776E-2</v>
      </c>
      <c r="I72" s="86">
        <f t="shared" si="3"/>
        <v>0</v>
      </c>
      <c r="J72" s="89">
        <f t="shared" si="4"/>
        <v>2.7777777777777776E-2</v>
      </c>
      <c r="K72" s="216"/>
      <c r="L72" s="178"/>
    </row>
    <row r="73" spans="1:12" s="11" customFormat="1" ht="28.9" customHeight="1" x14ac:dyDescent="0.3">
      <c r="A73" s="188"/>
      <c r="B73" s="87" t="s">
        <v>4</v>
      </c>
      <c r="C73" s="90">
        <v>6.9444444444444441E-3</v>
      </c>
      <c r="D73" s="85"/>
      <c r="E73" s="90">
        <v>1.3888888888888888E-2</v>
      </c>
      <c r="F73" s="85"/>
      <c r="G73" s="85"/>
      <c r="H73" s="89">
        <f t="shared" ref="H73:H136" si="5">(C73+E73)</f>
        <v>2.0833333333333332E-2</v>
      </c>
      <c r="I73" s="86">
        <f t="shared" ref="I73:I104" si="6">D73+F73+G73</f>
        <v>0</v>
      </c>
      <c r="J73" s="89">
        <f t="shared" ref="J73:J104" si="7">H73</f>
        <v>2.0833333333333332E-2</v>
      </c>
      <c r="K73" s="216"/>
      <c r="L73" s="178"/>
    </row>
    <row r="74" spans="1:12" s="11" customFormat="1" ht="28.9" customHeight="1" x14ac:dyDescent="0.3">
      <c r="A74" s="188"/>
      <c r="B74" s="87" t="s">
        <v>176</v>
      </c>
      <c r="C74" s="90">
        <v>1.0416666666666666E-2</v>
      </c>
      <c r="D74" s="85"/>
      <c r="E74" s="90">
        <v>1.8055555555555557E-2</v>
      </c>
      <c r="F74" s="85"/>
      <c r="G74" s="85"/>
      <c r="H74" s="89">
        <f t="shared" si="5"/>
        <v>2.8472222222222225E-2</v>
      </c>
      <c r="I74" s="86">
        <f t="shared" si="6"/>
        <v>0</v>
      </c>
      <c r="J74" s="89">
        <f t="shared" si="7"/>
        <v>2.8472222222222225E-2</v>
      </c>
      <c r="K74" s="216"/>
      <c r="L74" s="178"/>
    </row>
    <row r="75" spans="1:12" s="11" customFormat="1" ht="28.9" customHeight="1" x14ac:dyDescent="0.3">
      <c r="A75" s="188"/>
      <c r="B75" s="87" t="s">
        <v>177</v>
      </c>
      <c r="C75" s="90">
        <v>5.5555555555555558E-3</v>
      </c>
      <c r="D75" s="85"/>
      <c r="E75" s="90">
        <v>1.1805555555555555E-2</v>
      </c>
      <c r="F75" s="85"/>
      <c r="G75" s="85"/>
      <c r="H75" s="89">
        <f t="shared" si="5"/>
        <v>1.7361111111111112E-2</v>
      </c>
      <c r="I75" s="86">
        <f t="shared" si="6"/>
        <v>0</v>
      </c>
      <c r="J75" s="89">
        <f t="shared" si="7"/>
        <v>1.7361111111111112E-2</v>
      </c>
      <c r="K75" s="216"/>
      <c r="L75" s="178"/>
    </row>
    <row r="76" spans="1:12" s="11" customFormat="1" ht="28.9" customHeight="1" x14ac:dyDescent="0.3">
      <c r="A76" s="188"/>
      <c r="B76" s="87" t="s">
        <v>178</v>
      </c>
      <c r="C76" s="90">
        <v>1.6666666666666666E-2</v>
      </c>
      <c r="D76" s="85"/>
      <c r="E76" s="90">
        <v>2.4999999999999998E-2</v>
      </c>
      <c r="F76" s="85"/>
      <c r="G76" s="85"/>
      <c r="H76" s="89">
        <f t="shared" si="5"/>
        <v>4.1666666666666664E-2</v>
      </c>
      <c r="I76" s="86">
        <f t="shared" si="6"/>
        <v>0</v>
      </c>
      <c r="J76" s="89">
        <f t="shared" si="7"/>
        <v>4.1666666666666664E-2</v>
      </c>
      <c r="K76" s="216"/>
      <c r="L76" s="178"/>
    </row>
    <row r="77" spans="1:12" s="11" customFormat="1" ht="28.9" customHeight="1" x14ac:dyDescent="0.3">
      <c r="A77" s="188"/>
      <c r="B77" s="87" t="s">
        <v>179</v>
      </c>
      <c r="C77" s="90">
        <v>1.6666666666666666E-2</v>
      </c>
      <c r="D77" s="85"/>
      <c r="E77" s="90">
        <v>2.0833333333333332E-2</v>
      </c>
      <c r="F77" s="85"/>
      <c r="G77" s="85"/>
      <c r="H77" s="89">
        <f t="shared" si="5"/>
        <v>3.7499999999999999E-2</v>
      </c>
      <c r="I77" s="86">
        <f t="shared" si="6"/>
        <v>0</v>
      </c>
      <c r="J77" s="89">
        <f t="shared" si="7"/>
        <v>3.7499999999999999E-2</v>
      </c>
      <c r="K77" s="216"/>
      <c r="L77" s="178"/>
    </row>
    <row r="78" spans="1:12" s="11" customFormat="1" ht="28.9" customHeight="1" x14ac:dyDescent="0.3">
      <c r="A78" s="188"/>
      <c r="B78" s="87" t="s">
        <v>180</v>
      </c>
      <c r="C78" s="90">
        <v>9.0277777777777787E-3</v>
      </c>
      <c r="D78" s="85"/>
      <c r="E78" s="90">
        <v>2.4305555555555556E-2</v>
      </c>
      <c r="F78" s="85"/>
      <c r="G78" s="85"/>
      <c r="H78" s="89">
        <f t="shared" si="5"/>
        <v>3.3333333333333333E-2</v>
      </c>
      <c r="I78" s="86">
        <f t="shared" si="6"/>
        <v>0</v>
      </c>
      <c r="J78" s="89">
        <f t="shared" si="7"/>
        <v>3.3333333333333333E-2</v>
      </c>
      <c r="K78" s="216"/>
      <c r="L78" s="178"/>
    </row>
    <row r="79" spans="1:12" s="11" customFormat="1" ht="28.9" customHeight="1" x14ac:dyDescent="0.3">
      <c r="A79" s="188" t="s">
        <v>380</v>
      </c>
      <c r="B79" s="87" t="s">
        <v>296</v>
      </c>
      <c r="C79" s="90">
        <v>1.5972222222222224E-2</v>
      </c>
      <c r="D79" s="86"/>
      <c r="E79" s="90">
        <v>2.6388888888888889E-2</v>
      </c>
      <c r="F79" s="85"/>
      <c r="G79" s="14"/>
      <c r="H79" s="89">
        <f t="shared" si="5"/>
        <v>4.2361111111111113E-2</v>
      </c>
      <c r="I79" s="86">
        <f t="shared" si="6"/>
        <v>0</v>
      </c>
      <c r="J79" s="89">
        <f t="shared" si="7"/>
        <v>4.2361111111111113E-2</v>
      </c>
      <c r="K79" s="216">
        <v>0.29375000000000001</v>
      </c>
      <c r="L79" s="178">
        <v>7</v>
      </c>
    </row>
    <row r="80" spans="1:12" s="11" customFormat="1" ht="28.9" customHeight="1" x14ac:dyDescent="0.3">
      <c r="A80" s="188"/>
      <c r="B80" s="87" t="s">
        <v>297</v>
      </c>
      <c r="C80" s="90">
        <v>1.1111111111111112E-2</v>
      </c>
      <c r="D80" s="86"/>
      <c r="E80" s="90">
        <v>1.8749999999999999E-2</v>
      </c>
      <c r="F80" s="86"/>
      <c r="G80" s="86"/>
      <c r="H80" s="89">
        <f t="shared" si="5"/>
        <v>2.9861111111111109E-2</v>
      </c>
      <c r="I80" s="86">
        <f t="shared" si="6"/>
        <v>0</v>
      </c>
      <c r="J80" s="89">
        <f t="shared" si="7"/>
        <v>2.9861111111111109E-2</v>
      </c>
      <c r="K80" s="216"/>
      <c r="L80" s="178"/>
    </row>
    <row r="81" spans="1:12" s="11" customFormat="1" ht="28.9" customHeight="1" x14ac:dyDescent="0.3">
      <c r="A81" s="188"/>
      <c r="B81" s="87" t="s">
        <v>298</v>
      </c>
      <c r="C81" s="90">
        <v>5.5555555555555558E-3</v>
      </c>
      <c r="D81" s="86"/>
      <c r="E81" s="90">
        <v>1.3194444444444444E-2</v>
      </c>
      <c r="F81" s="86"/>
      <c r="G81" s="86"/>
      <c r="H81" s="89">
        <f t="shared" si="5"/>
        <v>1.8749999999999999E-2</v>
      </c>
      <c r="I81" s="86">
        <f t="shared" si="6"/>
        <v>0</v>
      </c>
      <c r="J81" s="89">
        <f t="shared" si="7"/>
        <v>1.8749999999999999E-2</v>
      </c>
      <c r="K81" s="216"/>
      <c r="L81" s="178"/>
    </row>
    <row r="82" spans="1:12" s="11" customFormat="1" ht="28.9" customHeight="1" x14ac:dyDescent="0.3">
      <c r="A82" s="188"/>
      <c r="B82" s="87" t="s">
        <v>299</v>
      </c>
      <c r="C82" s="90">
        <v>1.3194444444444444E-2</v>
      </c>
      <c r="D82" s="86"/>
      <c r="E82" s="90">
        <v>1.3194444444444444E-2</v>
      </c>
      <c r="F82" s="86"/>
      <c r="G82" s="86"/>
      <c r="H82" s="89">
        <f t="shared" si="5"/>
        <v>2.6388888888888889E-2</v>
      </c>
      <c r="I82" s="86">
        <f t="shared" si="6"/>
        <v>0</v>
      </c>
      <c r="J82" s="89">
        <f t="shared" si="7"/>
        <v>2.6388888888888889E-2</v>
      </c>
      <c r="K82" s="216"/>
      <c r="L82" s="178"/>
    </row>
    <row r="83" spans="1:12" s="11" customFormat="1" ht="28.9" customHeight="1" x14ac:dyDescent="0.3">
      <c r="A83" s="188"/>
      <c r="B83" s="87" t="s">
        <v>300</v>
      </c>
      <c r="C83" s="90">
        <v>1.0416666666666666E-2</v>
      </c>
      <c r="D83" s="86"/>
      <c r="E83" s="90">
        <v>1.5277777777777777E-2</v>
      </c>
      <c r="F83" s="86"/>
      <c r="G83" s="86"/>
      <c r="H83" s="89">
        <f t="shared" si="5"/>
        <v>2.5694444444444443E-2</v>
      </c>
      <c r="I83" s="86">
        <f t="shared" si="6"/>
        <v>0</v>
      </c>
      <c r="J83" s="89">
        <f t="shared" si="7"/>
        <v>2.5694444444444443E-2</v>
      </c>
      <c r="K83" s="216"/>
      <c r="L83" s="178"/>
    </row>
    <row r="84" spans="1:12" s="11" customFormat="1" ht="28.9" customHeight="1" x14ac:dyDescent="0.3">
      <c r="A84" s="188"/>
      <c r="B84" s="87" t="s">
        <v>301</v>
      </c>
      <c r="C84" s="90">
        <v>1.3888888888888888E-2</v>
      </c>
      <c r="D84" s="86"/>
      <c r="E84" s="90">
        <v>1.5277777777777777E-2</v>
      </c>
      <c r="F84" s="86"/>
      <c r="G84" s="86"/>
      <c r="H84" s="89">
        <f t="shared" si="5"/>
        <v>2.9166666666666667E-2</v>
      </c>
      <c r="I84" s="86">
        <f t="shared" si="6"/>
        <v>0</v>
      </c>
      <c r="J84" s="89">
        <f t="shared" si="7"/>
        <v>2.9166666666666667E-2</v>
      </c>
      <c r="K84" s="216"/>
      <c r="L84" s="178"/>
    </row>
    <row r="85" spans="1:12" s="11" customFormat="1" ht="28.9" customHeight="1" x14ac:dyDescent="0.3">
      <c r="A85" s="188"/>
      <c r="B85" s="87" t="s">
        <v>302</v>
      </c>
      <c r="C85" s="90">
        <v>1.1805555555555555E-2</v>
      </c>
      <c r="D85" s="86"/>
      <c r="E85" s="90">
        <v>2.0833333333333332E-2</v>
      </c>
      <c r="F85" s="86"/>
      <c r="G85" s="86"/>
      <c r="H85" s="89">
        <f t="shared" si="5"/>
        <v>3.2638888888888884E-2</v>
      </c>
      <c r="I85" s="86">
        <f t="shared" si="6"/>
        <v>0</v>
      </c>
      <c r="J85" s="89">
        <f t="shared" si="7"/>
        <v>3.2638888888888884E-2</v>
      </c>
      <c r="K85" s="216"/>
      <c r="L85" s="178"/>
    </row>
    <row r="86" spans="1:12" s="11" customFormat="1" ht="28.9" customHeight="1" x14ac:dyDescent="0.3">
      <c r="A86" s="188"/>
      <c r="B86" s="87" t="s">
        <v>303</v>
      </c>
      <c r="C86" s="90">
        <v>1.2499999999999999E-2</v>
      </c>
      <c r="D86" s="86"/>
      <c r="E86" s="90">
        <v>1.6666666666666666E-2</v>
      </c>
      <c r="F86" s="86"/>
      <c r="G86" s="86"/>
      <c r="H86" s="89">
        <f t="shared" si="5"/>
        <v>2.9166666666666667E-2</v>
      </c>
      <c r="I86" s="86">
        <f t="shared" si="6"/>
        <v>0</v>
      </c>
      <c r="J86" s="89">
        <f t="shared" si="7"/>
        <v>2.9166666666666667E-2</v>
      </c>
      <c r="K86" s="216"/>
      <c r="L86" s="178"/>
    </row>
    <row r="87" spans="1:12" s="11" customFormat="1" ht="28.9" customHeight="1" x14ac:dyDescent="0.3">
      <c r="A87" s="188"/>
      <c r="B87" s="87" t="s">
        <v>304</v>
      </c>
      <c r="C87" s="90">
        <v>1.5972222222222224E-2</v>
      </c>
      <c r="D87" s="86"/>
      <c r="E87" s="90">
        <v>2.0833333333333332E-2</v>
      </c>
      <c r="F87" s="86"/>
      <c r="G87" s="86"/>
      <c r="H87" s="89">
        <f t="shared" si="5"/>
        <v>3.6805555555555557E-2</v>
      </c>
      <c r="I87" s="86">
        <f t="shared" si="6"/>
        <v>0</v>
      </c>
      <c r="J87" s="89">
        <f t="shared" si="7"/>
        <v>3.6805555555555557E-2</v>
      </c>
      <c r="K87" s="216"/>
      <c r="L87" s="178"/>
    </row>
    <row r="88" spans="1:12" s="11" customFormat="1" ht="28.9" customHeight="1" x14ac:dyDescent="0.3">
      <c r="A88" s="188"/>
      <c r="B88" s="87" t="s">
        <v>305</v>
      </c>
      <c r="C88" s="90">
        <v>9.0277777777777787E-3</v>
      </c>
      <c r="D88" s="86"/>
      <c r="E88" s="90">
        <v>1.3888888888888888E-2</v>
      </c>
      <c r="F88" s="86"/>
      <c r="G88" s="86"/>
      <c r="H88" s="89">
        <f t="shared" si="5"/>
        <v>2.2916666666666669E-2</v>
      </c>
      <c r="I88" s="86">
        <f t="shared" si="6"/>
        <v>0</v>
      </c>
      <c r="J88" s="89">
        <f t="shared" si="7"/>
        <v>2.2916666666666669E-2</v>
      </c>
      <c r="K88" s="216"/>
      <c r="L88" s="178"/>
    </row>
    <row r="89" spans="1:12" s="11" customFormat="1" ht="28.9" customHeight="1" x14ac:dyDescent="0.3">
      <c r="A89" s="188" t="s">
        <v>381</v>
      </c>
      <c r="B89" s="87" t="s">
        <v>66</v>
      </c>
      <c r="C89" s="90">
        <v>9.0277777777777787E-3</v>
      </c>
      <c r="D89" s="86"/>
      <c r="E89" s="90">
        <v>1.7361111111111112E-2</v>
      </c>
      <c r="F89" s="86"/>
      <c r="G89" s="86"/>
      <c r="H89" s="89">
        <f t="shared" si="5"/>
        <v>2.6388888888888892E-2</v>
      </c>
      <c r="I89" s="86">
        <f t="shared" si="6"/>
        <v>0</v>
      </c>
      <c r="J89" s="89">
        <f t="shared" si="7"/>
        <v>2.6388888888888892E-2</v>
      </c>
      <c r="K89" s="216">
        <v>0.29930555555555555</v>
      </c>
      <c r="L89" s="178">
        <v>9</v>
      </c>
    </row>
    <row r="90" spans="1:12" s="11" customFormat="1" ht="28.9" customHeight="1" x14ac:dyDescent="0.3">
      <c r="A90" s="188"/>
      <c r="B90" s="87" t="s">
        <v>67</v>
      </c>
      <c r="C90" s="90">
        <v>1.2499999999999999E-2</v>
      </c>
      <c r="D90" s="86"/>
      <c r="E90" s="90">
        <v>1.5277777777777777E-2</v>
      </c>
      <c r="F90" s="86"/>
      <c r="G90" s="86"/>
      <c r="H90" s="89">
        <f t="shared" si="5"/>
        <v>2.7777777777777776E-2</v>
      </c>
      <c r="I90" s="86">
        <f t="shared" si="6"/>
        <v>0</v>
      </c>
      <c r="J90" s="89">
        <f t="shared" si="7"/>
        <v>2.7777777777777776E-2</v>
      </c>
      <c r="K90" s="216"/>
      <c r="L90" s="178"/>
    </row>
    <row r="91" spans="1:12" s="11" customFormat="1" ht="28.9" customHeight="1" x14ac:dyDescent="0.3">
      <c r="A91" s="188"/>
      <c r="B91" s="87" t="s">
        <v>68</v>
      </c>
      <c r="C91" s="90">
        <v>6.9444444444444441E-3</v>
      </c>
      <c r="D91" s="86"/>
      <c r="E91" s="90">
        <v>2.013888888888889E-2</v>
      </c>
      <c r="F91" s="86"/>
      <c r="G91" s="86"/>
      <c r="H91" s="89">
        <f t="shared" si="5"/>
        <v>2.7083333333333334E-2</v>
      </c>
      <c r="I91" s="86">
        <f t="shared" si="6"/>
        <v>0</v>
      </c>
      <c r="J91" s="89">
        <f t="shared" si="7"/>
        <v>2.7083333333333334E-2</v>
      </c>
      <c r="K91" s="216"/>
      <c r="L91" s="178"/>
    </row>
    <row r="92" spans="1:12" s="11" customFormat="1" ht="28.9" customHeight="1" x14ac:dyDescent="0.3">
      <c r="A92" s="188"/>
      <c r="B92" s="87" t="s">
        <v>69</v>
      </c>
      <c r="C92" s="90">
        <v>9.7222222222222224E-3</v>
      </c>
      <c r="D92" s="86"/>
      <c r="E92" s="90">
        <v>1.3888888888888888E-2</v>
      </c>
      <c r="F92" s="86"/>
      <c r="G92" s="86"/>
      <c r="H92" s="89">
        <f t="shared" si="5"/>
        <v>2.361111111111111E-2</v>
      </c>
      <c r="I92" s="86">
        <f t="shared" si="6"/>
        <v>0</v>
      </c>
      <c r="J92" s="89">
        <f t="shared" si="7"/>
        <v>2.361111111111111E-2</v>
      </c>
      <c r="K92" s="216"/>
      <c r="L92" s="178"/>
    </row>
    <row r="93" spans="1:12" s="11" customFormat="1" ht="28.9" customHeight="1" x14ac:dyDescent="0.3">
      <c r="A93" s="188"/>
      <c r="B93" s="87" t="s">
        <v>70</v>
      </c>
      <c r="C93" s="90">
        <v>1.0416666666666666E-2</v>
      </c>
      <c r="D93" s="86"/>
      <c r="E93" s="90">
        <v>1.9444444444444445E-2</v>
      </c>
      <c r="F93" s="86"/>
      <c r="G93" s="86"/>
      <c r="H93" s="89">
        <f t="shared" si="5"/>
        <v>2.9861111111111109E-2</v>
      </c>
      <c r="I93" s="86">
        <f t="shared" si="6"/>
        <v>0</v>
      </c>
      <c r="J93" s="89">
        <f t="shared" si="7"/>
        <v>2.9861111111111109E-2</v>
      </c>
      <c r="K93" s="216"/>
      <c r="L93" s="178"/>
    </row>
    <row r="94" spans="1:12" s="11" customFormat="1" ht="28.9" customHeight="1" x14ac:dyDescent="0.3">
      <c r="A94" s="188"/>
      <c r="B94" s="87" t="s">
        <v>71</v>
      </c>
      <c r="C94" s="90">
        <v>7.6388888888888886E-3</v>
      </c>
      <c r="D94" s="86"/>
      <c r="E94" s="90">
        <v>2.0833333333333332E-2</v>
      </c>
      <c r="F94" s="86"/>
      <c r="G94" s="86"/>
      <c r="H94" s="89">
        <f t="shared" si="5"/>
        <v>2.8472222222222222E-2</v>
      </c>
      <c r="I94" s="86">
        <f t="shared" si="6"/>
        <v>0</v>
      </c>
      <c r="J94" s="89">
        <f t="shared" si="7"/>
        <v>2.8472222222222222E-2</v>
      </c>
      <c r="K94" s="216"/>
      <c r="L94" s="178"/>
    </row>
    <row r="95" spans="1:12" s="11" customFormat="1" ht="28.9" customHeight="1" x14ac:dyDescent="0.3">
      <c r="A95" s="188"/>
      <c r="B95" s="87" t="s">
        <v>72</v>
      </c>
      <c r="C95" s="90">
        <v>9.7222222222222224E-3</v>
      </c>
      <c r="D95" s="86"/>
      <c r="E95" s="90">
        <v>2.6388888888888889E-2</v>
      </c>
      <c r="F95" s="86"/>
      <c r="G95" s="86"/>
      <c r="H95" s="89">
        <f t="shared" si="5"/>
        <v>3.6111111111111108E-2</v>
      </c>
      <c r="I95" s="86">
        <f t="shared" si="6"/>
        <v>0</v>
      </c>
      <c r="J95" s="89">
        <f t="shared" si="7"/>
        <v>3.6111111111111108E-2</v>
      </c>
      <c r="K95" s="216"/>
      <c r="L95" s="178"/>
    </row>
    <row r="96" spans="1:12" s="11" customFormat="1" ht="28.9" customHeight="1" x14ac:dyDescent="0.3">
      <c r="A96" s="188"/>
      <c r="B96" s="87" t="s">
        <v>73</v>
      </c>
      <c r="C96" s="90">
        <v>1.8055555555555557E-2</v>
      </c>
      <c r="D96" s="86"/>
      <c r="E96" s="90">
        <v>2.7083333333333334E-2</v>
      </c>
      <c r="F96" s="86"/>
      <c r="G96" s="86"/>
      <c r="H96" s="89">
        <f t="shared" si="5"/>
        <v>4.5138888888888895E-2</v>
      </c>
      <c r="I96" s="86">
        <f t="shared" si="6"/>
        <v>0</v>
      </c>
      <c r="J96" s="89">
        <f t="shared" si="7"/>
        <v>4.5138888888888895E-2</v>
      </c>
      <c r="K96" s="216"/>
      <c r="L96" s="178"/>
    </row>
    <row r="97" spans="1:12" s="11" customFormat="1" ht="28.9" customHeight="1" x14ac:dyDescent="0.3">
      <c r="A97" s="188"/>
      <c r="B97" s="87" t="s">
        <v>74</v>
      </c>
      <c r="C97" s="90">
        <v>9.0277777777777787E-3</v>
      </c>
      <c r="D97" s="86"/>
      <c r="E97" s="90">
        <v>1.8749999999999999E-2</v>
      </c>
      <c r="F97" s="86"/>
      <c r="G97" s="86"/>
      <c r="H97" s="89">
        <f t="shared" si="5"/>
        <v>2.7777777777777776E-2</v>
      </c>
      <c r="I97" s="86">
        <f t="shared" si="6"/>
        <v>0</v>
      </c>
      <c r="J97" s="89">
        <f t="shared" si="7"/>
        <v>2.7777777777777776E-2</v>
      </c>
      <c r="K97" s="216"/>
      <c r="L97" s="178"/>
    </row>
    <row r="98" spans="1:12" s="11" customFormat="1" ht="28.9" customHeight="1" x14ac:dyDescent="0.3">
      <c r="A98" s="188"/>
      <c r="B98" s="87" t="s">
        <v>75</v>
      </c>
      <c r="C98" s="90">
        <v>9.7222222222222224E-3</v>
      </c>
      <c r="D98" s="86"/>
      <c r="E98" s="90">
        <v>1.7361111111111112E-2</v>
      </c>
      <c r="F98" s="86"/>
      <c r="G98" s="86"/>
      <c r="H98" s="89">
        <f t="shared" si="5"/>
        <v>2.7083333333333334E-2</v>
      </c>
      <c r="I98" s="86">
        <f t="shared" si="6"/>
        <v>0</v>
      </c>
      <c r="J98" s="89">
        <f t="shared" si="7"/>
        <v>2.7083333333333334E-2</v>
      </c>
      <c r="K98" s="216"/>
      <c r="L98" s="178"/>
    </row>
    <row r="99" spans="1:12" s="11" customFormat="1" ht="28.9" customHeight="1" x14ac:dyDescent="0.3">
      <c r="A99" s="188" t="s">
        <v>391</v>
      </c>
      <c r="B99" s="87" t="s">
        <v>142</v>
      </c>
      <c r="C99" s="90">
        <v>6.2499999999999995E-3</v>
      </c>
      <c r="D99" s="86"/>
      <c r="E99" s="90">
        <v>1.5972222222222224E-2</v>
      </c>
      <c r="F99" s="86"/>
      <c r="G99" s="86"/>
      <c r="H99" s="89">
        <f t="shared" si="5"/>
        <v>2.2222222222222223E-2</v>
      </c>
      <c r="I99" s="86">
        <f t="shared" si="6"/>
        <v>0</v>
      </c>
      <c r="J99" s="89">
        <f t="shared" si="7"/>
        <v>2.2222222222222223E-2</v>
      </c>
      <c r="K99" s="216">
        <v>0.30208333333333331</v>
      </c>
      <c r="L99" s="178">
        <v>10</v>
      </c>
    </row>
    <row r="100" spans="1:12" s="11" customFormat="1" ht="28.9" customHeight="1" x14ac:dyDescent="0.3">
      <c r="A100" s="188"/>
      <c r="B100" s="87" t="s">
        <v>143</v>
      </c>
      <c r="C100" s="90">
        <v>9.0277777777777787E-3</v>
      </c>
      <c r="D100" s="86"/>
      <c r="E100" s="90">
        <v>1.7361111111111112E-2</v>
      </c>
      <c r="F100" s="86"/>
      <c r="G100" s="86"/>
      <c r="H100" s="89">
        <f t="shared" si="5"/>
        <v>2.6388888888888892E-2</v>
      </c>
      <c r="I100" s="86">
        <f t="shared" si="6"/>
        <v>0</v>
      </c>
      <c r="J100" s="89">
        <f t="shared" si="7"/>
        <v>2.6388888888888892E-2</v>
      </c>
      <c r="K100" s="216"/>
      <c r="L100" s="178"/>
    </row>
    <row r="101" spans="1:12" s="11" customFormat="1" ht="28.9" customHeight="1" x14ac:dyDescent="0.3">
      <c r="A101" s="188"/>
      <c r="B101" s="87" t="s">
        <v>144</v>
      </c>
      <c r="C101" s="90">
        <v>1.5277777777777777E-2</v>
      </c>
      <c r="D101" s="86"/>
      <c r="E101" s="90">
        <v>3.1944444444444449E-2</v>
      </c>
      <c r="F101" s="86"/>
      <c r="G101" s="86"/>
      <c r="H101" s="89">
        <f t="shared" si="5"/>
        <v>4.7222222222222228E-2</v>
      </c>
      <c r="I101" s="86">
        <f t="shared" si="6"/>
        <v>0</v>
      </c>
      <c r="J101" s="89">
        <f t="shared" si="7"/>
        <v>4.7222222222222228E-2</v>
      </c>
      <c r="K101" s="216"/>
      <c r="L101" s="178"/>
    </row>
    <row r="102" spans="1:12" s="11" customFormat="1" ht="28.9" customHeight="1" x14ac:dyDescent="0.3">
      <c r="A102" s="188"/>
      <c r="B102" s="87" t="s">
        <v>145</v>
      </c>
      <c r="C102" s="90">
        <v>1.3888888888888888E-2</v>
      </c>
      <c r="D102" s="86"/>
      <c r="E102" s="90">
        <v>3.5416666666666666E-2</v>
      </c>
      <c r="F102" s="86"/>
      <c r="G102" s="86"/>
      <c r="H102" s="89">
        <f t="shared" si="5"/>
        <v>4.9305555555555554E-2</v>
      </c>
      <c r="I102" s="86">
        <f t="shared" si="6"/>
        <v>0</v>
      </c>
      <c r="J102" s="89">
        <f t="shared" si="7"/>
        <v>4.9305555555555554E-2</v>
      </c>
      <c r="K102" s="216"/>
      <c r="L102" s="178"/>
    </row>
    <row r="103" spans="1:12" s="11" customFormat="1" ht="28.9" customHeight="1" x14ac:dyDescent="0.3">
      <c r="A103" s="188"/>
      <c r="B103" s="87" t="s">
        <v>146</v>
      </c>
      <c r="C103" s="90">
        <v>8.3333333333333332E-3</v>
      </c>
      <c r="D103" s="86"/>
      <c r="E103" s="90">
        <v>1.5972222222222224E-2</v>
      </c>
      <c r="F103" s="86"/>
      <c r="G103" s="86"/>
      <c r="H103" s="89">
        <f t="shared" si="5"/>
        <v>2.4305555555555559E-2</v>
      </c>
      <c r="I103" s="86">
        <f t="shared" si="6"/>
        <v>0</v>
      </c>
      <c r="J103" s="89">
        <f t="shared" si="7"/>
        <v>2.4305555555555559E-2</v>
      </c>
      <c r="K103" s="216"/>
      <c r="L103" s="178"/>
    </row>
    <row r="104" spans="1:12" s="11" customFormat="1" ht="28.9" customHeight="1" x14ac:dyDescent="0.3">
      <c r="A104" s="188"/>
      <c r="B104" s="87" t="s">
        <v>147</v>
      </c>
      <c r="C104" s="90">
        <v>9.7222222222222224E-3</v>
      </c>
      <c r="D104" s="86"/>
      <c r="E104" s="90">
        <v>1.5972222222222224E-2</v>
      </c>
      <c r="F104" s="86"/>
      <c r="G104" s="86"/>
      <c r="H104" s="89">
        <f t="shared" si="5"/>
        <v>2.5694444444444447E-2</v>
      </c>
      <c r="I104" s="86">
        <f t="shared" si="6"/>
        <v>0</v>
      </c>
      <c r="J104" s="89">
        <f t="shared" si="7"/>
        <v>2.5694444444444447E-2</v>
      </c>
      <c r="K104" s="216"/>
      <c r="L104" s="178"/>
    </row>
    <row r="105" spans="1:12" s="11" customFormat="1" ht="28.9" customHeight="1" x14ac:dyDescent="0.3">
      <c r="A105" s="188"/>
      <c r="B105" s="87" t="s">
        <v>148</v>
      </c>
      <c r="C105" s="90">
        <v>7.6388888888888886E-3</v>
      </c>
      <c r="D105" s="86"/>
      <c r="E105" s="90">
        <v>1.7361111111111112E-2</v>
      </c>
      <c r="F105" s="86"/>
      <c r="G105" s="86"/>
      <c r="H105" s="89">
        <f t="shared" si="5"/>
        <v>2.5000000000000001E-2</v>
      </c>
      <c r="I105" s="86">
        <f t="shared" ref="I105:I136" si="8">D105+F105+G105</f>
        <v>0</v>
      </c>
      <c r="J105" s="89">
        <f t="shared" ref="J105:J136" si="9">H105</f>
        <v>2.5000000000000001E-2</v>
      </c>
      <c r="K105" s="216"/>
      <c r="L105" s="178"/>
    </row>
    <row r="106" spans="1:12" s="11" customFormat="1" ht="28.9" customHeight="1" x14ac:dyDescent="0.3">
      <c r="A106" s="188"/>
      <c r="B106" s="87" t="s">
        <v>149</v>
      </c>
      <c r="C106" s="90">
        <v>1.5277777777777777E-2</v>
      </c>
      <c r="D106" s="86"/>
      <c r="E106" s="90">
        <v>1.8055555555555557E-2</v>
      </c>
      <c r="F106" s="86"/>
      <c r="G106" s="86"/>
      <c r="H106" s="89">
        <f t="shared" si="5"/>
        <v>3.3333333333333333E-2</v>
      </c>
      <c r="I106" s="86">
        <f t="shared" si="8"/>
        <v>0</v>
      </c>
      <c r="J106" s="89">
        <f t="shared" si="9"/>
        <v>3.3333333333333333E-2</v>
      </c>
      <c r="K106" s="216"/>
      <c r="L106" s="178"/>
    </row>
    <row r="107" spans="1:12" s="11" customFormat="1" ht="28.9" customHeight="1" x14ac:dyDescent="0.3">
      <c r="A107" s="188"/>
      <c r="B107" s="87" t="s">
        <v>150</v>
      </c>
      <c r="C107" s="90">
        <v>1.0416666666666666E-2</v>
      </c>
      <c r="D107" s="86"/>
      <c r="E107" s="90">
        <v>1.4583333333333332E-2</v>
      </c>
      <c r="F107" s="86"/>
      <c r="G107" s="86"/>
      <c r="H107" s="89">
        <f t="shared" si="5"/>
        <v>2.4999999999999998E-2</v>
      </c>
      <c r="I107" s="86">
        <f t="shared" si="8"/>
        <v>0</v>
      </c>
      <c r="J107" s="89">
        <f t="shared" si="9"/>
        <v>2.4999999999999998E-2</v>
      </c>
      <c r="K107" s="216"/>
      <c r="L107" s="178"/>
    </row>
    <row r="108" spans="1:12" s="11" customFormat="1" ht="28.9" customHeight="1" x14ac:dyDescent="0.3">
      <c r="A108" s="188"/>
      <c r="B108" s="87" t="s">
        <v>151</v>
      </c>
      <c r="C108" s="90">
        <v>7.6388888888888886E-3</v>
      </c>
      <c r="D108" s="86"/>
      <c r="E108" s="90">
        <v>1.5972222222222224E-2</v>
      </c>
      <c r="F108" s="86"/>
      <c r="G108" s="86"/>
      <c r="H108" s="89">
        <f t="shared" si="5"/>
        <v>2.3611111111111114E-2</v>
      </c>
      <c r="I108" s="86">
        <f t="shared" si="8"/>
        <v>0</v>
      </c>
      <c r="J108" s="89">
        <f t="shared" si="9"/>
        <v>2.3611111111111114E-2</v>
      </c>
      <c r="K108" s="216"/>
      <c r="L108" s="178"/>
    </row>
    <row r="109" spans="1:12" s="11" customFormat="1" ht="28.5" customHeight="1" x14ac:dyDescent="0.3">
      <c r="A109" s="188" t="s">
        <v>397</v>
      </c>
      <c r="B109" s="87" t="s">
        <v>356</v>
      </c>
      <c r="C109" s="51">
        <v>1.2499999999999999E-2</v>
      </c>
      <c r="D109" s="24"/>
      <c r="E109" s="51">
        <v>2.2916666666666669E-2</v>
      </c>
      <c r="F109" s="24"/>
      <c r="G109" s="24"/>
      <c r="H109" s="89">
        <f t="shared" si="5"/>
        <v>3.5416666666666666E-2</v>
      </c>
      <c r="I109" s="86">
        <f t="shared" si="8"/>
        <v>0</v>
      </c>
      <c r="J109" s="91">
        <f t="shared" si="9"/>
        <v>3.5416666666666666E-2</v>
      </c>
      <c r="K109" s="212">
        <v>0.30486111111111108</v>
      </c>
      <c r="L109" s="214">
        <v>11</v>
      </c>
    </row>
    <row r="110" spans="1:12" s="11" customFormat="1" ht="28.9" customHeight="1" x14ac:dyDescent="0.3">
      <c r="A110" s="188"/>
      <c r="B110" s="87" t="s">
        <v>357</v>
      </c>
      <c r="C110" s="51">
        <v>1.1805555555555555E-2</v>
      </c>
      <c r="D110" s="24"/>
      <c r="E110" s="51">
        <v>1.3194444444444444E-2</v>
      </c>
      <c r="F110" s="24"/>
      <c r="G110" s="24"/>
      <c r="H110" s="89">
        <f t="shared" si="5"/>
        <v>2.5000000000000001E-2</v>
      </c>
      <c r="I110" s="86">
        <f t="shared" si="8"/>
        <v>0</v>
      </c>
      <c r="J110" s="91">
        <f t="shared" si="9"/>
        <v>2.5000000000000001E-2</v>
      </c>
      <c r="K110" s="212"/>
      <c r="L110" s="214"/>
    </row>
    <row r="111" spans="1:12" s="11" customFormat="1" ht="28.9" customHeight="1" x14ac:dyDescent="0.3">
      <c r="A111" s="188"/>
      <c r="B111" s="87" t="s">
        <v>358</v>
      </c>
      <c r="C111" s="51">
        <v>1.5277777777777777E-2</v>
      </c>
      <c r="D111" s="24"/>
      <c r="E111" s="51">
        <v>2.4999999999999998E-2</v>
      </c>
      <c r="F111" s="24"/>
      <c r="G111" s="24"/>
      <c r="H111" s="89">
        <f t="shared" si="5"/>
        <v>4.0277777777777773E-2</v>
      </c>
      <c r="I111" s="86">
        <f t="shared" si="8"/>
        <v>0</v>
      </c>
      <c r="J111" s="91">
        <f t="shared" si="9"/>
        <v>4.0277777777777773E-2</v>
      </c>
      <c r="K111" s="212"/>
      <c r="L111" s="214"/>
    </row>
    <row r="112" spans="1:12" s="11" customFormat="1" ht="28.9" customHeight="1" x14ac:dyDescent="0.3">
      <c r="A112" s="188"/>
      <c r="B112" s="87" t="s">
        <v>359</v>
      </c>
      <c r="C112" s="51">
        <v>1.3888888888888888E-2</v>
      </c>
      <c r="D112" s="24"/>
      <c r="E112" s="51">
        <v>1.7361111111111112E-2</v>
      </c>
      <c r="F112" s="24"/>
      <c r="G112" s="24"/>
      <c r="H112" s="89">
        <f t="shared" si="5"/>
        <v>3.125E-2</v>
      </c>
      <c r="I112" s="86">
        <f t="shared" si="8"/>
        <v>0</v>
      </c>
      <c r="J112" s="91">
        <f t="shared" si="9"/>
        <v>3.125E-2</v>
      </c>
      <c r="K112" s="212"/>
      <c r="L112" s="214"/>
    </row>
    <row r="113" spans="1:12" s="11" customFormat="1" ht="28.9" customHeight="1" x14ac:dyDescent="0.3">
      <c r="A113" s="188"/>
      <c r="B113" s="87" t="s">
        <v>360</v>
      </c>
      <c r="C113" s="51">
        <v>9.7222222222222224E-3</v>
      </c>
      <c r="D113" s="24"/>
      <c r="E113" s="51">
        <v>2.013888888888889E-2</v>
      </c>
      <c r="F113" s="24"/>
      <c r="G113" s="24"/>
      <c r="H113" s="89">
        <f t="shared" si="5"/>
        <v>2.9861111111111113E-2</v>
      </c>
      <c r="I113" s="86">
        <f t="shared" si="8"/>
        <v>0</v>
      </c>
      <c r="J113" s="91">
        <f t="shared" si="9"/>
        <v>2.9861111111111113E-2</v>
      </c>
      <c r="K113" s="212"/>
      <c r="L113" s="214"/>
    </row>
    <row r="114" spans="1:12" s="11" customFormat="1" ht="28.9" customHeight="1" x14ac:dyDescent="0.3">
      <c r="A114" s="188"/>
      <c r="B114" s="87" t="s">
        <v>361</v>
      </c>
      <c r="C114" s="51">
        <v>1.0416666666666666E-2</v>
      </c>
      <c r="D114" s="24"/>
      <c r="E114" s="51">
        <v>1.5972222222222224E-2</v>
      </c>
      <c r="F114" s="24"/>
      <c r="G114" s="24"/>
      <c r="H114" s="89">
        <f t="shared" si="5"/>
        <v>2.6388888888888892E-2</v>
      </c>
      <c r="I114" s="86">
        <f t="shared" si="8"/>
        <v>0</v>
      </c>
      <c r="J114" s="91">
        <f t="shared" si="9"/>
        <v>2.6388888888888892E-2</v>
      </c>
      <c r="K114" s="212"/>
      <c r="L114" s="214"/>
    </row>
    <row r="115" spans="1:12" s="11" customFormat="1" ht="28.9" customHeight="1" x14ac:dyDescent="0.3">
      <c r="A115" s="188"/>
      <c r="B115" s="87" t="s">
        <v>362</v>
      </c>
      <c r="C115" s="51">
        <v>1.0416666666666666E-2</v>
      </c>
      <c r="D115" s="24"/>
      <c r="E115" s="51">
        <v>1.4583333333333332E-2</v>
      </c>
      <c r="F115" s="24"/>
      <c r="G115" s="24"/>
      <c r="H115" s="89">
        <f t="shared" si="5"/>
        <v>2.4999999999999998E-2</v>
      </c>
      <c r="I115" s="86">
        <f t="shared" si="8"/>
        <v>0</v>
      </c>
      <c r="J115" s="91">
        <f t="shared" si="9"/>
        <v>2.4999999999999998E-2</v>
      </c>
      <c r="K115" s="212"/>
      <c r="L115" s="214"/>
    </row>
    <row r="116" spans="1:12" s="11" customFormat="1" ht="28.9" customHeight="1" x14ac:dyDescent="0.3">
      <c r="A116" s="188"/>
      <c r="B116" s="87" t="s">
        <v>363</v>
      </c>
      <c r="C116" s="51">
        <v>1.6666666666666666E-2</v>
      </c>
      <c r="D116" s="24"/>
      <c r="E116" s="51">
        <v>1.8055555555555557E-2</v>
      </c>
      <c r="F116" s="24"/>
      <c r="G116" s="24"/>
      <c r="H116" s="89">
        <f t="shared" si="5"/>
        <v>3.4722222222222224E-2</v>
      </c>
      <c r="I116" s="86">
        <f t="shared" si="8"/>
        <v>0</v>
      </c>
      <c r="J116" s="91">
        <f t="shared" si="9"/>
        <v>3.4722222222222224E-2</v>
      </c>
      <c r="K116" s="212"/>
      <c r="L116" s="214"/>
    </row>
    <row r="117" spans="1:12" s="11" customFormat="1" ht="28.9" customHeight="1" x14ac:dyDescent="0.3">
      <c r="A117" s="188"/>
      <c r="B117" s="87" t="s">
        <v>364</v>
      </c>
      <c r="C117" s="51">
        <v>1.3888888888888888E-2</v>
      </c>
      <c r="D117" s="24"/>
      <c r="E117" s="51">
        <v>1.5277777777777777E-2</v>
      </c>
      <c r="F117" s="24"/>
      <c r="G117" s="24"/>
      <c r="H117" s="89">
        <f t="shared" si="5"/>
        <v>2.9166666666666667E-2</v>
      </c>
      <c r="I117" s="86">
        <f t="shared" si="8"/>
        <v>0</v>
      </c>
      <c r="J117" s="91">
        <f t="shared" si="9"/>
        <v>2.9166666666666667E-2</v>
      </c>
      <c r="K117" s="212"/>
      <c r="L117" s="214"/>
    </row>
    <row r="118" spans="1:12" s="11" customFormat="1" ht="28.9" customHeight="1" x14ac:dyDescent="0.3">
      <c r="A118" s="188"/>
      <c r="B118" s="87" t="s">
        <v>365</v>
      </c>
      <c r="C118" s="51">
        <v>1.1805555555555555E-2</v>
      </c>
      <c r="D118" s="24"/>
      <c r="E118" s="51">
        <v>1.5972222222222224E-2</v>
      </c>
      <c r="F118" s="24"/>
      <c r="G118" s="24"/>
      <c r="H118" s="89">
        <f t="shared" si="5"/>
        <v>2.777777777777778E-2</v>
      </c>
      <c r="I118" s="86">
        <f t="shared" si="8"/>
        <v>0</v>
      </c>
      <c r="J118" s="91">
        <f t="shared" si="9"/>
        <v>2.777777777777778E-2</v>
      </c>
      <c r="K118" s="212"/>
      <c r="L118" s="214"/>
    </row>
    <row r="119" spans="1:12" s="11" customFormat="1" ht="28.9" customHeight="1" x14ac:dyDescent="0.3">
      <c r="A119" s="188" t="s">
        <v>379</v>
      </c>
      <c r="B119" s="87" t="s">
        <v>188</v>
      </c>
      <c r="C119" s="90">
        <v>7.6388888888888886E-3</v>
      </c>
      <c r="D119" s="86"/>
      <c r="E119" s="90">
        <v>1.3888888888888888E-2</v>
      </c>
      <c r="F119" s="85"/>
      <c r="G119" s="14"/>
      <c r="H119" s="89">
        <f t="shared" si="5"/>
        <v>2.1527777777777778E-2</v>
      </c>
      <c r="I119" s="86">
        <f t="shared" si="8"/>
        <v>0</v>
      </c>
      <c r="J119" s="89">
        <f t="shared" si="9"/>
        <v>2.1527777777777778E-2</v>
      </c>
      <c r="K119" s="216">
        <v>0.30624999999999997</v>
      </c>
      <c r="L119" s="178">
        <v>12</v>
      </c>
    </row>
    <row r="120" spans="1:12" s="11" customFormat="1" ht="28.9" customHeight="1" x14ac:dyDescent="0.3">
      <c r="A120" s="188"/>
      <c r="B120" s="87" t="s">
        <v>189</v>
      </c>
      <c r="C120" s="90">
        <v>1.5972222222222224E-2</v>
      </c>
      <c r="D120" s="86"/>
      <c r="E120" s="90">
        <v>2.4305555555555556E-2</v>
      </c>
      <c r="F120" s="85"/>
      <c r="G120" s="14"/>
      <c r="H120" s="89">
        <f t="shared" si="5"/>
        <v>4.027777777777778E-2</v>
      </c>
      <c r="I120" s="86">
        <f t="shared" si="8"/>
        <v>0</v>
      </c>
      <c r="J120" s="89">
        <f t="shared" si="9"/>
        <v>4.027777777777778E-2</v>
      </c>
      <c r="K120" s="216"/>
      <c r="L120" s="178"/>
    </row>
    <row r="121" spans="1:12" s="11" customFormat="1" ht="28.9" customHeight="1" x14ac:dyDescent="0.3">
      <c r="A121" s="188"/>
      <c r="B121" s="87" t="s">
        <v>190</v>
      </c>
      <c r="C121" s="90">
        <v>7.6388888888888886E-3</v>
      </c>
      <c r="D121" s="86"/>
      <c r="E121" s="90">
        <v>1.6666666666666666E-2</v>
      </c>
      <c r="F121" s="85"/>
      <c r="G121" s="14"/>
      <c r="H121" s="89">
        <f t="shared" si="5"/>
        <v>2.4305555555555556E-2</v>
      </c>
      <c r="I121" s="86">
        <f t="shared" si="8"/>
        <v>0</v>
      </c>
      <c r="J121" s="89">
        <f t="shared" si="9"/>
        <v>2.4305555555555556E-2</v>
      </c>
      <c r="K121" s="216"/>
      <c r="L121" s="178"/>
    </row>
    <row r="122" spans="1:12" s="11" customFormat="1" ht="28.9" customHeight="1" x14ac:dyDescent="0.3">
      <c r="A122" s="188"/>
      <c r="B122" s="87" t="s">
        <v>191</v>
      </c>
      <c r="C122" s="90">
        <v>1.3194444444444444E-2</v>
      </c>
      <c r="D122" s="86"/>
      <c r="E122" s="90">
        <v>2.1527777777777781E-2</v>
      </c>
      <c r="F122" s="85"/>
      <c r="G122" s="14"/>
      <c r="H122" s="89">
        <f t="shared" si="5"/>
        <v>3.4722222222222224E-2</v>
      </c>
      <c r="I122" s="86">
        <f t="shared" si="8"/>
        <v>0</v>
      </c>
      <c r="J122" s="89">
        <f t="shared" si="9"/>
        <v>3.4722222222222224E-2</v>
      </c>
      <c r="K122" s="216"/>
      <c r="L122" s="178"/>
    </row>
    <row r="123" spans="1:12" s="11" customFormat="1" ht="28.9" customHeight="1" x14ac:dyDescent="0.3">
      <c r="A123" s="188"/>
      <c r="B123" s="87" t="s">
        <v>192</v>
      </c>
      <c r="C123" s="90">
        <v>1.2499999999999999E-2</v>
      </c>
      <c r="D123" s="86"/>
      <c r="E123" s="90">
        <v>1.5277777777777777E-2</v>
      </c>
      <c r="F123" s="85"/>
      <c r="G123" s="14"/>
      <c r="H123" s="89">
        <f t="shared" si="5"/>
        <v>2.7777777777777776E-2</v>
      </c>
      <c r="I123" s="86">
        <f t="shared" si="8"/>
        <v>0</v>
      </c>
      <c r="J123" s="89">
        <f t="shared" si="9"/>
        <v>2.7777777777777776E-2</v>
      </c>
      <c r="K123" s="216"/>
      <c r="L123" s="178"/>
    </row>
    <row r="124" spans="1:12" s="11" customFormat="1" ht="28.9" customHeight="1" x14ac:dyDescent="0.3">
      <c r="A124" s="188"/>
      <c r="B124" s="87" t="s">
        <v>197</v>
      </c>
      <c r="C124" s="90">
        <v>1.1111111111111112E-2</v>
      </c>
      <c r="D124" s="86"/>
      <c r="E124" s="90">
        <v>2.6388888888888889E-2</v>
      </c>
      <c r="F124" s="85"/>
      <c r="G124" s="14"/>
      <c r="H124" s="89">
        <f t="shared" si="5"/>
        <v>3.7499999999999999E-2</v>
      </c>
      <c r="I124" s="86">
        <f t="shared" si="8"/>
        <v>0</v>
      </c>
      <c r="J124" s="89">
        <f t="shared" si="9"/>
        <v>3.7499999999999999E-2</v>
      </c>
      <c r="K124" s="216"/>
      <c r="L124" s="178"/>
    </row>
    <row r="125" spans="1:12" s="11" customFormat="1" ht="28.9" customHeight="1" x14ac:dyDescent="0.3">
      <c r="A125" s="188"/>
      <c r="B125" s="87" t="s">
        <v>193</v>
      </c>
      <c r="C125" s="90">
        <v>1.0416666666666666E-2</v>
      </c>
      <c r="D125" s="86"/>
      <c r="E125" s="90">
        <v>1.7361111111111112E-2</v>
      </c>
      <c r="F125" s="85"/>
      <c r="G125" s="14"/>
      <c r="H125" s="89">
        <f t="shared" si="5"/>
        <v>2.7777777777777776E-2</v>
      </c>
      <c r="I125" s="86">
        <f t="shared" si="8"/>
        <v>0</v>
      </c>
      <c r="J125" s="89">
        <f t="shared" si="9"/>
        <v>2.7777777777777776E-2</v>
      </c>
      <c r="K125" s="216"/>
      <c r="L125" s="178"/>
    </row>
    <row r="126" spans="1:12" s="11" customFormat="1" ht="28.9" customHeight="1" x14ac:dyDescent="0.3">
      <c r="A126" s="188"/>
      <c r="B126" s="87" t="s">
        <v>194</v>
      </c>
      <c r="C126" s="90">
        <v>1.1805555555555555E-2</v>
      </c>
      <c r="D126" s="86"/>
      <c r="E126" s="90">
        <v>1.8749999999999999E-2</v>
      </c>
      <c r="F126" s="85"/>
      <c r="G126" s="14"/>
      <c r="H126" s="89">
        <f t="shared" si="5"/>
        <v>3.0555555555555555E-2</v>
      </c>
      <c r="I126" s="86">
        <f t="shared" si="8"/>
        <v>0</v>
      </c>
      <c r="J126" s="89">
        <f t="shared" si="9"/>
        <v>3.0555555555555555E-2</v>
      </c>
      <c r="K126" s="216"/>
      <c r="L126" s="178"/>
    </row>
    <row r="127" spans="1:12" s="11" customFormat="1" ht="28.9" customHeight="1" x14ac:dyDescent="0.3">
      <c r="A127" s="188"/>
      <c r="B127" s="87" t="s">
        <v>195</v>
      </c>
      <c r="C127" s="90">
        <v>1.4583333333333332E-2</v>
      </c>
      <c r="D127" s="86"/>
      <c r="E127" s="90">
        <v>1.8749999999999999E-2</v>
      </c>
      <c r="F127" s="85"/>
      <c r="G127" s="14"/>
      <c r="H127" s="89">
        <f t="shared" si="5"/>
        <v>3.3333333333333333E-2</v>
      </c>
      <c r="I127" s="86">
        <f t="shared" si="8"/>
        <v>0</v>
      </c>
      <c r="J127" s="89">
        <f t="shared" si="9"/>
        <v>3.3333333333333333E-2</v>
      </c>
      <c r="K127" s="216"/>
      <c r="L127" s="178"/>
    </row>
    <row r="128" spans="1:12" s="11" customFormat="1" ht="28.9" customHeight="1" x14ac:dyDescent="0.3">
      <c r="A128" s="188"/>
      <c r="B128" s="87" t="s">
        <v>196</v>
      </c>
      <c r="C128" s="90">
        <v>7.6388888888888886E-3</v>
      </c>
      <c r="D128" s="86"/>
      <c r="E128" s="90">
        <v>2.0833333333333332E-2</v>
      </c>
      <c r="F128" s="85"/>
      <c r="G128" s="14"/>
      <c r="H128" s="89">
        <f t="shared" si="5"/>
        <v>2.8472222222222222E-2</v>
      </c>
      <c r="I128" s="86">
        <f t="shared" si="8"/>
        <v>0</v>
      </c>
      <c r="J128" s="89">
        <f t="shared" si="9"/>
        <v>2.8472222222222222E-2</v>
      </c>
      <c r="K128" s="216"/>
      <c r="L128" s="178"/>
    </row>
    <row r="129" spans="1:12" s="11" customFormat="1" ht="28.9" customHeight="1" x14ac:dyDescent="0.3">
      <c r="A129" s="188" t="s">
        <v>375</v>
      </c>
      <c r="B129" s="87" t="s">
        <v>46</v>
      </c>
      <c r="C129" s="90">
        <v>1.0416666666666666E-2</v>
      </c>
      <c r="D129" s="85"/>
      <c r="E129" s="90">
        <v>1.8749999999999999E-2</v>
      </c>
      <c r="F129" s="85"/>
      <c r="G129" s="85"/>
      <c r="H129" s="89">
        <f t="shared" si="5"/>
        <v>2.9166666666666667E-2</v>
      </c>
      <c r="I129" s="86">
        <f t="shared" si="8"/>
        <v>0</v>
      </c>
      <c r="J129" s="89">
        <f t="shared" si="9"/>
        <v>2.9166666666666667E-2</v>
      </c>
      <c r="K129" s="216">
        <v>0.30763888888888891</v>
      </c>
      <c r="L129" s="178">
        <v>13</v>
      </c>
    </row>
    <row r="130" spans="1:12" s="11" customFormat="1" ht="28.9" customHeight="1" x14ac:dyDescent="0.3">
      <c r="A130" s="188"/>
      <c r="B130" s="87" t="s">
        <v>47</v>
      </c>
      <c r="C130" s="90">
        <v>1.1111111111111112E-2</v>
      </c>
      <c r="D130" s="85"/>
      <c r="E130" s="90">
        <v>1.5972222222222224E-2</v>
      </c>
      <c r="F130" s="85"/>
      <c r="G130" s="85"/>
      <c r="H130" s="89">
        <f t="shared" si="5"/>
        <v>2.7083333333333334E-2</v>
      </c>
      <c r="I130" s="86">
        <f t="shared" si="8"/>
        <v>0</v>
      </c>
      <c r="J130" s="89">
        <f t="shared" si="9"/>
        <v>2.7083333333333334E-2</v>
      </c>
      <c r="K130" s="216"/>
      <c r="L130" s="178"/>
    </row>
    <row r="131" spans="1:12" s="11" customFormat="1" ht="28.9" customHeight="1" x14ac:dyDescent="0.3">
      <c r="A131" s="188"/>
      <c r="B131" s="87" t="s">
        <v>48</v>
      </c>
      <c r="C131" s="90">
        <v>1.1111111111111112E-2</v>
      </c>
      <c r="D131" s="85"/>
      <c r="E131" s="90">
        <v>1.4583333333333332E-2</v>
      </c>
      <c r="F131" s="85"/>
      <c r="G131" s="85"/>
      <c r="H131" s="89">
        <f t="shared" si="5"/>
        <v>2.5694444444444443E-2</v>
      </c>
      <c r="I131" s="86">
        <f t="shared" si="8"/>
        <v>0</v>
      </c>
      <c r="J131" s="89">
        <f t="shared" si="9"/>
        <v>2.5694444444444443E-2</v>
      </c>
      <c r="K131" s="216"/>
      <c r="L131" s="178"/>
    </row>
    <row r="132" spans="1:12" s="11" customFormat="1" ht="28.9" customHeight="1" x14ac:dyDescent="0.3">
      <c r="A132" s="188"/>
      <c r="B132" s="87" t="s">
        <v>49</v>
      </c>
      <c r="C132" s="90">
        <v>1.5277777777777777E-2</v>
      </c>
      <c r="D132" s="85"/>
      <c r="E132" s="90">
        <v>1.3888888888888888E-2</v>
      </c>
      <c r="F132" s="85"/>
      <c r="G132" s="85"/>
      <c r="H132" s="89">
        <f t="shared" si="5"/>
        <v>2.9166666666666667E-2</v>
      </c>
      <c r="I132" s="86">
        <f t="shared" si="8"/>
        <v>0</v>
      </c>
      <c r="J132" s="89">
        <f t="shared" si="9"/>
        <v>2.9166666666666667E-2</v>
      </c>
      <c r="K132" s="216"/>
      <c r="L132" s="178"/>
    </row>
    <row r="133" spans="1:12" s="11" customFormat="1" ht="28.9" customHeight="1" x14ac:dyDescent="0.3">
      <c r="A133" s="188"/>
      <c r="B133" s="87" t="s">
        <v>50</v>
      </c>
      <c r="C133" s="90">
        <v>1.1111111111111112E-2</v>
      </c>
      <c r="D133" s="85"/>
      <c r="E133" s="90">
        <v>1.8749999999999999E-2</v>
      </c>
      <c r="F133" s="85"/>
      <c r="G133" s="85"/>
      <c r="H133" s="89">
        <f t="shared" si="5"/>
        <v>2.9861111111111109E-2</v>
      </c>
      <c r="I133" s="86">
        <f t="shared" si="8"/>
        <v>0</v>
      </c>
      <c r="J133" s="89">
        <f t="shared" si="9"/>
        <v>2.9861111111111109E-2</v>
      </c>
      <c r="K133" s="216"/>
      <c r="L133" s="178"/>
    </row>
    <row r="134" spans="1:12" s="11" customFormat="1" ht="28.9" customHeight="1" x14ac:dyDescent="0.3">
      <c r="A134" s="188"/>
      <c r="B134" s="87" t="s">
        <v>51</v>
      </c>
      <c r="C134" s="90">
        <v>9.0277777777777787E-3</v>
      </c>
      <c r="D134" s="85"/>
      <c r="E134" s="90">
        <v>1.6666666666666666E-2</v>
      </c>
      <c r="F134" s="85"/>
      <c r="G134" s="85"/>
      <c r="H134" s="89">
        <f t="shared" si="5"/>
        <v>2.5694444444444443E-2</v>
      </c>
      <c r="I134" s="86">
        <f t="shared" si="8"/>
        <v>0</v>
      </c>
      <c r="J134" s="89">
        <f t="shared" si="9"/>
        <v>2.5694444444444443E-2</v>
      </c>
      <c r="K134" s="216"/>
      <c r="L134" s="178"/>
    </row>
    <row r="135" spans="1:12" s="11" customFormat="1" ht="28.9" customHeight="1" x14ac:dyDescent="0.3">
      <c r="A135" s="188"/>
      <c r="B135" s="87" t="s">
        <v>52</v>
      </c>
      <c r="C135" s="90">
        <v>1.0416666666666666E-2</v>
      </c>
      <c r="D135" s="85"/>
      <c r="E135" s="90">
        <v>1.8055555555555557E-2</v>
      </c>
      <c r="F135" s="85"/>
      <c r="G135" s="85"/>
      <c r="H135" s="89">
        <f t="shared" si="5"/>
        <v>2.8472222222222225E-2</v>
      </c>
      <c r="I135" s="86">
        <f t="shared" si="8"/>
        <v>0</v>
      </c>
      <c r="J135" s="89">
        <f t="shared" si="9"/>
        <v>2.8472222222222225E-2</v>
      </c>
      <c r="K135" s="216"/>
      <c r="L135" s="178"/>
    </row>
    <row r="136" spans="1:12" s="11" customFormat="1" ht="28.9" customHeight="1" x14ac:dyDescent="0.3">
      <c r="A136" s="188"/>
      <c r="B136" s="87" t="s">
        <v>53</v>
      </c>
      <c r="C136" s="90">
        <v>9.7222222222222224E-3</v>
      </c>
      <c r="D136" s="85"/>
      <c r="E136" s="90">
        <v>1.8055555555555557E-2</v>
      </c>
      <c r="F136" s="85"/>
      <c r="G136" s="85"/>
      <c r="H136" s="89">
        <f t="shared" si="5"/>
        <v>2.777777777777778E-2</v>
      </c>
      <c r="I136" s="86">
        <f t="shared" si="8"/>
        <v>0</v>
      </c>
      <c r="J136" s="89">
        <f t="shared" si="9"/>
        <v>2.777777777777778E-2</v>
      </c>
      <c r="K136" s="216"/>
      <c r="L136" s="178"/>
    </row>
    <row r="137" spans="1:12" s="11" customFormat="1" ht="28.9" customHeight="1" x14ac:dyDescent="0.3">
      <c r="A137" s="188"/>
      <c r="B137" s="87" t="s">
        <v>54</v>
      </c>
      <c r="C137" s="90">
        <v>2.4305555555555556E-2</v>
      </c>
      <c r="D137" s="85"/>
      <c r="E137" s="90">
        <v>3.1944444444444449E-2</v>
      </c>
      <c r="F137" s="85"/>
      <c r="G137" s="85"/>
      <c r="H137" s="89">
        <f t="shared" ref="H137:H200" si="10">(C137+E137)</f>
        <v>5.6250000000000008E-2</v>
      </c>
      <c r="I137" s="86">
        <f t="shared" ref="I137:I169" si="11">D137+F137+G137</f>
        <v>0</v>
      </c>
      <c r="J137" s="89">
        <f t="shared" ref="J137:J149" si="12">H137</f>
        <v>5.6250000000000008E-2</v>
      </c>
      <c r="K137" s="216"/>
      <c r="L137" s="178"/>
    </row>
    <row r="138" spans="1:12" s="11" customFormat="1" ht="28.9" customHeight="1" x14ac:dyDescent="0.3">
      <c r="A138" s="188"/>
      <c r="B138" s="87" t="s">
        <v>55</v>
      </c>
      <c r="C138" s="90">
        <v>1.1805555555555555E-2</v>
      </c>
      <c r="D138" s="85"/>
      <c r="E138" s="90">
        <v>1.6666666666666666E-2</v>
      </c>
      <c r="F138" s="85"/>
      <c r="G138" s="85"/>
      <c r="H138" s="89">
        <f t="shared" si="10"/>
        <v>2.8472222222222222E-2</v>
      </c>
      <c r="I138" s="86">
        <f t="shared" si="11"/>
        <v>0</v>
      </c>
      <c r="J138" s="89">
        <f t="shared" si="12"/>
        <v>2.8472222222222222E-2</v>
      </c>
      <c r="K138" s="216"/>
      <c r="L138" s="178"/>
    </row>
    <row r="139" spans="1:12" s="11" customFormat="1" ht="28.9" customHeight="1" x14ac:dyDescent="0.3">
      <c r="A139" s="188" t="s">
        <v>398</v>
      </c>
      <c r="B139" s="87" t="s">
        <v>106</v>
      </c>
      <c r="C139" s="51">
        <v>9.7222222222222224E-3</v>
      </c>
      <c r="D139" s="27"/>
      <c r="E139" s="51">
        <v>1.5972222222222224E-2</v>
      </c>
      <c r="F139" s="27"/>
      <c r="G139" s="24"/>
      <c r="H139" s="89">
        <f t="shared" si="10"/>
        <v>2.5694444444444447E-2</v>
      </c>
      <c r="I139" s="86">
        <f t="shared" si="11"/>
        <v>0</v>
      </c>
      <c r="J139" s="91">
        <f t="shared" si="12"/>
        <v>2.5694444444444447E-2</v>
      </c>
      <c r="K139" s="212">
        <v>0.31666666666666665</v>
      </c>
      <c r="L139" s="214">
        <v>14</v>
      </c>
    </row>
    <row r="140" spans="1:12" s="11" customFormat="1" ht="28.9" customHeight="1" x14ac:dyDescent="0.3">
      <c r="A140" s="188"/>
      <c r="B140" s="87" t="s">
        <v>107</v>
      </c>
      <c r="C140" s="51">
        <v>1.3194444444444444E-2</v>
      </c>
      <c r="D140" s="27"/>
      <c r="E140" s="51">
        <v>2.5694444444444447E-2</v>
      </c>
      <c r="F140" s="27"/>
      <c r="G140" s="24"/>
      <c r="H140" s="89">
        <f t="shared" si="10"/>
        <v>3.888888888888889E-2</v>
      </c>
      <c r="I140" s="86">
        <f t="shared" si="11"/>
        <v>0</v>
      </c>
      <c r="J140" s="91">
        <f t="shared" si="12"/>
        <v>3.888888888888889E-2</v>
      </c>
      <c r="K140" s="212"/>
      <c r="L140" s="214"/>
    </row>
    <row r="141" spans="1:12" s="11" customFormat="1" ht="28.9" customHeight="1" x14ac:dyDescent="0.3">
      <c r="A141" s="188"/>
      <c r="B141" s="87" t="s">
        <v>108</v>
      </c>
      <c r="C141" s="51">
        <v>9.7222222222222224E-3</v>
      </c>
      <c r="D141" s="27"/>
      <c r="E141" s="51">
        <v>1.8749999999999999E-2</v>
      </c>
      <c r="F141" s="27"/>
      <c r="G141" s="24"/>
      <c r="H141" s="89">
        <f t="shared" si="10"/>
        <v>2.8472222222222222E-2</v>
      </c>
      <c r="I141" s="86">
        <f t="shared" si="11"/>
        <v>0</v>
      </c>
      <c r="J141" s="91">
        <f t="shared" si="12"/>
        <v>2.8472222222222222E-2</v>
      </c>
      <c r="K141" s="212"/>
      <c r="L141" s="214"/>
    </row>
    <row r="142" spans="1:12" s="11" customFormat="1" ht="28.9" customHeight="1" x14ac:dyDescent="0.3">
      <c r="A142" s="188"/>
      <c r="B142" s="87" t="s">
        <v>109</v>
      </c>
      <c r="C142" s="51">
        <v>1.0416666666666666E-2</v>
      </c>
      <c r="D142" s="27"/>
      <c r="E142" s="51">
        <v>2.361111111111111E-2</v>
      </c>
      <c r="F142" s="27"/>
      <c r="G142" s="24"/>
      <c r="H142" s="89">
        <f t="shared" si="10"/>
        <v>3.4027777777777775E-2</v>
      </c>
      <c r="I142" s="86">
        <f t="shared" si="11"/>
        <v>0</v>
      </c>
      <c r="J142" s="91">
        <f t="shared" si="12"/>
        <v>3.4027777777777775E-2</v>
      </c>
      <c r="K142" s="212"/>
      <c r="L142" s="214"/>
    </row>
    <row r="143" spans="1:12" s="11" customFormat="1" ht="28.9" customHeight="1" x14ac:dyDescent="0.3">
      <c r="A143" s="188"/>
      <c r="B143" s="87" t="s">
        <v>110</v>
      </c>
      <c r="C143" s="51">
        <v>9.7222222222222224E-3</v>
      </c>
      <c r="D143" s="27"/>
      <c r="E143" s="51">
        <v>1.7361111111111112E-2</v>
      </c>
      <c r="F143" s="27"/>
      <c r="G143" s="24"/>
      <c r="H143" s="89">
        <f t="shared" si="10"/>
        <v>2.7083333333333334E-2</v>
      </c>
      <c r="I143" s="86">
        <f t="shared" si="11"/>
        <v>0</v>
      </c>
      <c r="J143" s="91">
        <f t="shared" si="12"/>
        <v>2.7083333333333334E-2</v>
      </c>
      <c r="K143" s="212"/>
      <c r="L143" s="214"/>
    </row>
    <row r="144" spans="1:12" s="11" customFormat="1" ht="28.9" customHeight="1" x14ac:dyDescent="0.3">
      <c r="A144" s="188"/>
      <c r="B144" s="87" t="s">
        <v>111</v>
      </c>
      <c r="C144" s="51">
        <v>9.7222222222222224E-3</v>
      </c>
      <c r="D144" s="27"/>
      <c r="E144" s="51">
        <v>2.4305555555555556E-2</v>
      </c>
      <c r="F144" s="27"/>
      <c r="G144" s="24"/>
      <c r="H144" s="89">
        <f t="shared" si="10"/>
        <v>3.4027777777777782E-2</v>
      </c>
      <c r="I144" s="86">
        <f t="shared" si="11"/>
        <v>0</v>
      </c>
      <c r="J144" s="91">
        <f t="shared" si="12"/>
        <v>3.4027777777777782E-2</v>
      </c>
      <c r="K144" s="212"/>
      <c r="L144" s="214"/>
    </row>
    <row r="145" spans="1:12" s="11" customFormat="1" ht="28.9" customHeight="1" x14ac:dyDescent="0.3">
      <c r="A145" s="188"/>
      <c r="B145" s="87" t="s">
        <v>112</v>
      </c>
      <c r="C145" s="51">
        <v>6.9444444444444441E-3</v>
      </c>
      <c r="D145" s="24"/>
      <c r="E145" s="51">
        <v>1.5972222222222224E-2</v>
      </c>
      <c r="F145" s="24"/>
      <c r="G145" s="24"/>
      <c r="H145" s="89">
        <f t="shared" si="10"/>
        <v>2.2916666666666669E-2</v>
      </c>
      <c r="I145" s="86">
        <f t="shared" si="11"/>
        <v>0</v>
      </c>
      <c r="J145" s="91">
        <f t="shared" si="12"/>
        <v>2.2916666666666669E-2</v>
      </c>
      <c r="K145" s="212"/>
      <c r="L145" s="214"/>
    </row>
    <row r="146" spans="1:12" s="11" customFormat="1" ht="28.9" customHeight="1" x14ac:dyDescent="0.3">
      <c r="A146" s="188"/>
      <c r="B146" s="87" t="s">
        <v>113</v>
      </c>
      <c r="C146" s="51">
        <v>1.1805555555555555E-2</v>
      </c>
      <c r="D146" s="24"/>
      <c r="E146" s="51">
        <v>2.4305555555555556E-2</v>
      </c>
      <c r="F146" s="24"/>
      <c r="G146" s="24"/>
      <c r="H146" s="89">
        <f t="shared" si="10"/>
        <v>3.6111111111111108E-2</v>
      </c>
      <c r="I146" s="86">
        <f t="shared" si="11"/>
        <v>0</v>
      </c>
      <c r="J146" s="91">
        <f t="shared" si="12"/>
        <v>3.6111111111111108E-2</v>
      </c>
      <c r="K146" s="212"/>
      <c r="L146" s="214"/>
    </row>
    <row r="147" spans="1:12" s="11" customFormat="1" ht="28.9" customHeight="1" x14ac:dyDescent="0.3">
      <c r="A147" s="188"/>
      <c r="B147" s="87" t="s">
        <v>114</v>
      </c>
      <c r="C147" s="51">
        <v>8.3333333333333332E-3</v>
      </c>
      <c r="D147" s="24"/>
      <c r="E147" s="51">
        <v>1.2499999999999999E-2</v>
      </c>
      <c r="F147" s="24"/>
      <c r="G147" s="24"/>
      <c r="H147" s="89">
        <f t="shared" si="10"/>
        <v>2.0833333333333332E-2</v>
      </c>
      <c r="I147" s="86">
        <f t="shared" si="11"/>
        <v>0</v>
      </c>
      <c r="J147" s="91">
        <f t="shared" si="12"/>
        <v>2.0833333333333332E-2</v>
      </c>
      <c r="K147" s="212"/>
      <c r="L147" s="214"/>
    </row>
    <row r="148" spans="1:12" s="11" customFormat="1" ht="28.9" customHeight="1" x14ac:dyDescent="0.3">
      <c r="A148" s="188"/>
      <c r="B148" s="87" t="s">
        <v>115</v>
      </c>
      <c r="C148" s="51">
        <v>1.5277777777777777E-2</v>
      </c>
      <c r="D148" s="24"/>
      <c r="E148" s="51">
        <v>3.3333333333333333E-2</v>
      </c>
      <c r="F148" s="24"/>
      <c r="G148" s="24"/>
      <c r="H148" s="89">
        <f t="shared" si="10"/>
        <v>4.8611111111111112E-2</v>
      </c>
      <c r="I148" s="86">
        <f t="shared" si="11"/>
        <v>0</v>
      </c>
      <c r="J148" s="91">
        <f t="shared" si="12"/>
        <v>4.8611111111111112E-2</v>
      </c>
      <c r="K148" s="212"/>
      <c r="L148" s="214"/>
    </row>
    <row r="149" spans="1:12" s="11" customFormat="1" ht="28.9" customHeight="1" x14ac:dyDescent="0.3">
      <c r="A149" s="188" t="s">
        <v>378</v>
      </c>
      <c r="B149" s="87" t="s">
        <v>86</v>
      </c>
      <c r="C149" s="90">
        <v>8.3333333333333332E-3</v>
      </c>
      <c r="D149" s="86"/>
      <c r="E149" s="90">
        <v>1.3888888888888888E-2</v>
      </c>
      <c r="F149" s="85"/>
      <c r="G149" s="14"/>
      <c r="H149" s="89">
        <f t="shared" si="10"/>
        <v>2.222222222222222E-2</v>
      </c>
      <c r="I149" s="86">
        <f t="shared" si="11"/>
        <v>0</v>
      </c>
      <c r="J149" s="89">
        <f t="shared" si="12"/>
        <v>2.222222222222222E-2</v>
      </c>
      <c r="K149" s="216">
        <v>0.33263888888888887</v>
      </c>
      <c r="L149" s="178">
        <v>15</v>
      </c>
    </row>
    <row r="150" spans="1:12" s="11" customFormat="1" ht="28.9" customHeight="1" x14ac:dyDescent="0.3">
      <c r="A150" s="188"/>
      <c r="B150" s="87" t="s">
        <v>87</v>
      </c>
      <c r="C150" s="90">
        <v>9.0277777777777787E-3</v>
      </c>
      <c r="D150" s="86"/>
      <c r="E150" s="90">
        <v>1.5277777777777777E-2</v>
      </c>
      <c r="F150" s="85"/>
      <c r="G150" s="14"/>
      <c r="H150" s="89">
        <f t="shared" si="10"/>
        <v>2.4305555555555556E-2</v>
      </c>
      <c r="I150" s="86">
        <f t="shared" si="11"/>
        <v>0</v>
      </c>
      <c r="J150" s="89">
        <f t="shared" ref="J150:J151" si="13">H150</f>
        <v>2.4305555555555556E-2</v>
      </c>
      <c r="K150" s="216"/>
      <c r="L150" s="178"/>
    </row>
    <row r="151" spans="1:12" s="11" customFormat="1" ht="28.9" customHeight="1" x14ac:dyDescent="0.3">
      <c r="A151" s="188"/>
      <c r="B151" s="87" t="s">
        <v>88</v>
      </c>
      <c r="C151" s="90">
        <v>1.1805555555555555E-2</v>
      </c>
      <c r="D151" s="86"/>
      <c r="E151" s="90">
        <v>2.4999999999999998E-2</v>
      </c>
      <c r="F151" s="85"/>
      <c r="G151" s="14"/>
      <c r="H151" s="89">
        <f t="shared" si="10"/>
        <v>3.680555555555555E-2</v>
      </c>
      <c r="I151" s="86">
        <f t="shared" si="11"/>
        <v>0</v>
      </c>
      <c r="J151" s="89">
        <f t="shared" si="13"/>
        <v>3.680555555555555E-2</v>
      </c>
      <c r="K151" s="216"/>
      <c r="L151" s="178"/>
    </row>
    <row r="152" spans="1:12" s="11" customFormat="1" ht="28.9" customHeight="1" x14ac:dyDescent="0.3">
      <c r="A152" s="188"/>
      <c r="B152" s="87" t="s">
        <v>89</v>
      </c>
      <c r="C152" s="90">
        <v>9.7222222222222224E-3</v>
      </c>
      <c r="D152" s="86">
        <v>20</v>
      </c>
      <c r="E152" s="90">
        <v>1.9444444444444445E-2</v>
      </c>
      <c r="F152" s="85"/>
      <c r="G152" s="14"/>
      <c r="H152" s="89">
        <f t="shared" si="10"/>
        <v>2.9166666666666667E-2</v>
      </c>
      <c r="I152" s="86">
        <f t="shared" si="11"/>
        <v>20</v>
      </c>
      <c r="J152" s="90">
        <v>9.8611111111111108E-2</v>
      </c>
      <c r="K152" s="216"/>
      <c r="L152" s="178"/>
    </row>
    <row r="153" spans="1:12" s="11" customFormat="1" ht="28.9" customHeight="1" x14ac:dyDescent="0.3">
      <c r="A153" s="188"/>
      <c r="B153" s="87" t="s">
        <v>90</v>
      </c>
      <c r="C153" s="90">
        <v>7.6388888888888886E-3</v>
      </c>
      <c r="D153" s="86"/>
      <c r="E153" s="90">
        <v>1.3888888888888888E-2</v>
      </c>
      <c r="F153" s="85"/>
      <c r="G153" s="14"/>
      <c r="H153" s="89">
        <f t="shared" si="10"/>
        <v>2.1527777777777778E-2</v>
      </c>
      <c r="I153" s="86">
        <f t="shared" si="11"/>
        <v>0</v>
      </c>
      <c r="J153" s="89">
        <f>H153</f>
        <v>2.1527777777777778E-2</v>
      </c>
      <c r="K153" s="216"/>
      <c r="L153" s="178"/>
    </row>
    <row r="154" spans="1:12" s="11" customFormat="1" ht="28.9" customHeight="1" x14ac:dyDescent="0.3">
      <c r="A154" s="188"/>
      <c r="B154" s="87" t="s">
        <v>91</v>
      </c>
      <c r="C154" s="90">
        <v>1.3194444444444444E-2</v>
      </c>
      <c r="D154" s="86"/>
      <c r="E154" s="90">
        <v>1.6666666666666666E-2</v>
      </c>
      <c r="F154" s="85"/>
      <c r="G154" s="14"/>
      <c r="H154" s="89">
        <f t="shared" si="10"/>
        <v>2.9861111111111109E-2</v>
      </c>
      <c r="I154" s="86">
        <f t="shared" si="11"/>
        <v>0</v>
      </c>
      <c r="J154" s="89">
        <f t="shared" ref="J154:J158" si="14">H154</f>
        <v>2.9861111111111109E-2</v>
      </c>
      <c r="K154" s="216"/>
      <c r="L154" s="178"/>
    </row>
    <row r="155" spans="1:12" s="11" customFormat="1" ht="28.9" customHeight="1" x14ac:dyDescent="0.3">
      <c r="A155" s="188"/>
      <c r="B155" s="87" t="s">
        <v>92</v>
      </c>
      <c r="C155" s="90">
        <v>9.7222222222222224E-3</v>
      </c>
      <c r="D155" s="86"/>
      <c r="E155" s="90">
        <v>1.8055555555555557E-2</v>
      </c>
      <c r="F155" s="85"/>
      <c r="G155" s="14"/>
      <c r="H155" s="89">
        <f t="shared" si="10"/>
        <v>2.777777777777778E-2</v>
      </c>
      <c r="I155" s="86">
        <f t="shared" si="11"/>
        <v>0</v>
      </c>
      <c r="J155" s="89">
        <f t="shared" si="14"/>
        <v>2.777777777777778E-2</v>
      </c>
      <c r="K155" s="216"/>
      <c r="L155" s="178"/>
    </row>
    <row r="156" spans="1:12" s="11" customFormat="1" ht="28.9" customHeight="1" x14ac:dyDescent="0.3">
      <c r="A156" s="188"/>
      <c r="B156" s="87" t="s">
        <v>93</v>
      </c>
      <c r="C156" s="90">
        <v>7.6388888888888886E-3</v>
      </c>
      <c r="D156" s="86"/>
      <c r="E156" s="90">
        <v>1.5972222222222224E-2</v>
      </c>
      <c r="F156" s="85"/>
      <c r="G156" s="14"/>
      <c r="H156" s="89">
        <f t="shared" si="10"/>
        <v>2.3611111111111114E-2</v>
      </c>
      <c r="I156" s="86">
        <f t="shared" si="11"/>
        <v>0</v>
      </c>
      <c r="J156" s="89">
        <f t="shared" si="14"/>
        <v>2.3611111111111114E-2</v>
      </c>
      <c r="K156" s="216"/>
      <c r="L156" s="178"/>
    </row>
    <row r="157" spans="1:12" s="11" customFormat="1" ht="28.9" customHeight="1" x14ac:dyDescent="0.3">
      <c r="A157" s="188"/>
      <c r="B157" s="87" t="s">
        <v>94</v>
      </c>
      <c r="C157" s="90">
        <v>5.5555555555555558E-3</v>
      </c>
      <c r="D157" s="86"/>
      <c r="E157" s="90">
        <v>1.4583333333333332E-2</v>
      </c>
      <c r="F157" s="85"/>
      <c r="G157" s="14"/>
      <c r="H157" s="89">
        <f t="shared" si="10"/>
        <v>2.0138888888888887E-2</v>
      </c>
      <c r="I157" s="86">
        <f t="shared" si="11"/>
        <v>0</v>
      </c>
      <c r="J157" s="89">
        <f t="shared" si="14"/>
        <v>2.0138888888888887E-2</v>
      </c>
      <c r="K157" s="216"/>
      <c r="L157" s="178"/>
    </row>
    <row r="158" spans="1:12" s="11" customFormat="1" ht="28.9" customHeight="1" x14ac:dyDescent="0.3">
      <c r="A158" s="188"/>
      <c r="B158" s="87" t="s">
        <v>95</v>
      </c>
      <c r="C158" s="90">
        <v>8.3333333333333332E-3</v>
      </c>
      <c r="D158" s="86"/>
      <c r="E158" s="90">
        <v>1.9444444444444445E-2</v>
      </c>
      <c r="F158" s="85"/>
      <c r="G158" s="14"/>
      <c r="H158" s="89">
        <f t="shared" si="10"/>
        <v>2.7777777777777776E-2</v>
      </c>
      <c r="I158" s="86">
        <f t="shared" si="11"/>
        <v>0</v>
      </c>
      <c r="J158" s="89">
        <f t="shared" si="14"/>
        <v>2.7777777777777776E-2</v>
      </c>
      <c r="K158" s="216"/>
      <c r="L158" s="178"/>
    </row>
    <row r="159" spans="1:12" s="11" customFormat="1" ht="28.9" customHeight="1" x14ac:dyDescent="0.3">
      <c r="A159" s="188" t="s">
        <v>389</v>
      </c>
      <c r="B159" s="87" t="s">
        <v>56</v>
      </c>
      <c r="C159" s="90">
        <v>1.0416666666666666E-2</v>
      </c>
      <c r="D159" s="86"/>
      <c r="E159" s="90">
        <v>2.013888888888889E-2</v>
      </c>
      <c r="F159" s="86"/>
      <c r="G159" s="86"/>
      <c r="H159" s="89">
        <f t="shared" si="10"/>
        <v>3.0555555555555558E-2</v>
      </c>
      <c r="I159" s="86">
        <f t="shared" si="11"/>
        <v>0</v>
      </c>
      <c r="J159" s="89">
        <f t="shared" ref="J159:J165" si="15">H159</f>
        <v>3.0555555555555558E-2</v>
      </c>
      <c r="K159" s="216">
        <v>0.35486111111111113</v>
      </c>
      <c r="L159" s="178">
        <v>16</v>
      </c>
    </row>
    <row r="160" spans="1:12" s="11" customFormat="1" ht="28.9" customHeight="1" x14ac:dyDescent="0.3">
      <c r="A160" s="188"/>
      <c r="B160" s="87" t="s">
        <v>57</v>
      </c>
      <c r="C160" s="90">
        <v>1.0416666666666666E-2</v>
      </c>
      <c r="D160" s="86"/>
      <c r="E160" s="90">
        <v>1.5277777777777777E-2</v>
      </c>
      <c r="F160" s="86"/>
      <c r="G160" s="86"/>
      <c r="H160" s="89">
        <f t="shared" si="10"/>
        <v>2.5694444444444443E-2</v>
      </c>
      <c r="I160" s="86">
        <f t="shared" si="11"/>
        <v>0</v>
      </c>
      <c r="J160" s="89">
        <f t="shared" si="15"/>
        <v>2.5694444444444443E-2</v>
      </c>
      <c r="K160" s="216"/>
      <c r="L160" s="178"/>
    </row>
    <row r="161" spans="1:12" s="11" customFormat="1" ht="28.9" customHeight="1" x14ac:dyDescent="0.3">
      <c r="A161" s="188"/>
      <c r="B161" s="87" t="s">
        <v>58</v>
      </c>
      <c r="C161" s="90">
        <v>9.0277777777777787E-3</v>
      </c>
      <c r="D161" s="86"/>
      <c r="E161" s="90">
        <v>1.5972222222222224E-2</v>
      </c>
      <c r="F161" s="86"/>
      <c r="G161" s="86"/>
      <c r="H161" s="89">
        <f t="shared" si="10"/>
        <v>2.5000000000000001E-2</v>
      </c>
      <c r="I161" s="86">
        <f t="shared" si="11"/>
        <v>0</v>
      </c>
      <c r="J161" s="89">
        <f t="shared" si="15"/>
        <v>2.5000000000000001E-2</v>
      </c>
      <c r="K161" s="216"/>
      <c r="L161" s="178"/>
    </row>
    <row r="162" spans="1:12" s="11" customFormat="1" ht="28.9" customHeight="1" x14ac:dyDescent="0.3">
      <c r="A162" s="188"/>
      <c r="B162" s="87" t="s">
        <v>59</v>
      </c>
      <c r="C162" s="90">
        <v>7.6388888888888886E-3</v>
      </c>
      <c r="D162" s="86"/>
      <c r="E162" s="90">
        <v>2.0833333333333332E-2</v>
      </c>
      <c r="F162" s="86"/>
      <c r="G162" s="86"/>
      <c r="H162" s="89">
        <f t="shared" si="10"/>
        <v>2.8472222222222222E-2</v>
      </c>
      <c r="I162" s="86">
        <f t="shared" si="11"/>
        <v>0</v>
      </c>
      <c r="J162" s="89">
        <f t="shared" si="15"/>
        <v>2.8472222222222222E-2</v>
      </c>
      <c r="K162" s="216"/>
      <c r="L162" s="178"/>
    </row>
    <row r="163" spans="1:12" s="11" customFormat="1" ht="28.9" customHeight="1" x14ac:dyDescent="0.3">
      <c r="A163" s="188"/>
      <c r="B163" s="87" t="s">
        <v>60</v>
      </c>
      <c r="C163" s="90">
        <v>6.9444444444444441E-3</v>
      </c>
      <c r="D163" s="86"/>
      <c r="E163" s="90">
        <v>1.4583333333333332E-2</v>
      </c>
      <c r="F163" s="86"/>
      <c r="G163" s="86"/>
      <c r="H163" s="89">
        <f t="shared" si="10"/>
        <v>2.1527777777777778E-2</v>
      </c>
      <c r="I163" s="86">
        <f t="shared" si="11"/>
        <v>0</v>
      </c>
      <c r="J163" s="89">
        <f t="shared" si="15"/>
        <v>2.1527777777777778E-2</v>
      </c>
      <c r="K163" s="216"/>
      <c r="L163" s="178"/>
    </row>
    <row r="164" spans="1:12" s="11" customFormat="1" ht="28.9" customHeight="1" x14ac:dyDescent="0.3">
      <c r="A164" s="188"/>
      <c r="B164" s="87" t="s">
        <v>61</v>
      </c>
      <c r="C164" s="90">
        <v>9.0277777777777787E-3</v>
      </c>
      <c r="D164" s="86"/>
      <c r="E164" s="90">
        <v>1.5972222222222224E-2</v>
      </c>
      <c r="F164" s="86"/>
      <c r="G164" s="86"/>
      <c r="H164" s="89">
        <f t="shared" si="10"/>
        <v>2.5000000000000001E-2</v>
      </c>
      <c r="I164" s="86">
        <f t="shared" si="11"/>
        <v>0</v>
      </c>
      <c r="J164" s="89">
        <f t="shared" si="15"/>
        <v>2.5000000000000001E-2</v>
      </c>
      <c r="K164" s="216"/>
      <c r="L164" s="178"/>
    </row>
    <row r="165" spans="1:12" s="11" customFormat="1" ht="28.9" customHeight="1" x14ac:dyDescent="0.3">
      <c r="A165" s="188"/>
      <c r="B165" s="87" t="s">
        <v>62</v>
      </c>
      <c r="C165" s="90">
        <v>1.3194444444444444E-2</v>
      </c>
      <c r="D165" s="86"/>
      <c r="E165" s="90">
        <v>2.1527777777777781E-2</v>
      </c>
      <c r="F165" s="86"/>
      <c r="G165" s="86"/>
      <c r="H165" s="89">
        <f t="shared" si="10"/>
        <v>3.4722222222222224E-2</v>
      </c>
      <c r="I165" s="86">
        <f t="shared" si="11"/>
        <v>0</v>
      </c>
      <c r="J165" s="89">
        <f t="shared" si="15"/>
        <v>3.4722222222222224E-2</v>
      </c>
      <c r="K165" s="216"/>
      <c r="L165" s="178"/>
    </row>
    <row r="166" spans="1:12" s="11" customFormat="1" ht="28.9" customHeight="1" x14ac:dyDescent="0.3">
      <c r="A166" s="188"/>
      <c r="B166" s="87" t="s">
        <v>63</v>
      </c>
      <c r="C166" s="90">
        <v>1.0416666666666666E-2</v>
      </c>
      <c r="D166" s="86"/>
      <c r="E166" s="90">
        <v>1.9444444444444445E-2</v>
      </c>
      <c r="F166" s="86"/>
      <c r="G166" s="86">
        <v>20</v>
      </c>
      <c r="H166" s="89">
        <f t="shared" si="10"/>
        <v>2.9861111111111109E-2</v>
      </c>
      <c r="I166" s="86">
        <f t="shared" si="11"/>
        <v>20</v>
      </c>
      <c r="J166" s="90">
        <v>9.930555555555555E-2</v>
      </c>
      <c r="K166" s="216"/>
      <c r="L166" s="178"/>
    </row>
    <row r="167" spans="1:12" s="11" customFormat="1" ht="28.9" customHeight="1" x14ac:dyDescent="0.3">
      <c r="A167" s="188"/>
      <c r="B167" s="87" t="s">
        <v>64</v>
      </c>
      <c r="C167" s="90">
        <v>1.2499999999999999E-2</v>
      </c>
      <c r="D167" s="86"/>
      <c r="E167" s="90">
        <v>2.4999999999999998E-2</v>
      </c>
      <c r="F167" s="86"/>
      <c r="G167" s="86"/>
      <c r="H167" s="89">
        <f t="shared" si="10"/>
        <v>3.7499999999999999E-2</v>
      </c>
      <c r="I167" s="86">
        <f t="shared" si="11"/>
        <v>0</v>
      </c>
      <c r="J167" s="89">
        <f>H167</f>
        <v>3.7499999999999999E-2</v>
      </c>
      <c r="K167" s="216"/>
      <c r="L167" s="178"/>
    </row>
    <row r="168" spans="1:12" s="11" customFormat="1" ht="28.9" customHeight="1" x14ac:dyDescent="0.3">
      <c r="A168" s="188"/>
      <c r="B168" s="87" t="s">
        <v>65</v>
      </c>
      <c r="C168" s="90">
        <v>1.0416666666666666E-2</v>
      </c>
      <c r="D168" s="86"/>
      <c r="E168" s="90">
        <v>1.6666666666666666E-2</v>
      </c>
      <c r="F168" s="86"/>
      <c r="G168" s="86"/>
      <c r="H168" s="89">
        <f t="shared" si="10"/>
        <v>2.7083333333333334E-2</v>
      </c>
      <c r="I168" s="86">
        <f t="shared" si="11"/>
        <v>0</v>
      </c>
      <c r="J168" s="89">
        <f t="shared" ref="J168" si="16">H168</f>
        <v>2.7083333333333334E-2</v>
      </c>
      <c r="K168" s="216"/>
      <c r="L168" s="178"/>
    </row>
    <row r="169" spans="1:12" s="11" customFormat="1" ht="28.9" customHeight="1" x14ac:dyDescent="0.3">
      <c r="A169" s="188" t="s">
        <v>399</v>
      </c>
      <c r="B169" s="87" t="s">
        <v>132</v>
      </c>
      <c r="C169" s="51">
        <v>1.5277777777777777E-2</v>
      </c>
      <c r="D169" s="24"/>
      <c r="E169" s="51">
        <v>2.9166666666666664E-2</v>
      </c>
      <c r="F169" s="24"/>
      <c r="G169" s="24"/>
      <c r="H169" s="89">
        <f t="shared" si="10"/>
        <v>4.4444444444444439E-2</v>
      </c>
      <c r="I169" s="86">
        <f t="shared" si="11"/>
        <v>0</v>
      </c>
      <c r="J169" s="91">
        <f>H169</f>
        <v>4.4444444444444439E-2</v>
      </c>
      <c r="K169" s="212">
        <v>0.35555555555555557</v>
      </c>
      <c r="L169" s="214">
        <v>17</v>
      </c>
    </row>
    <row r="170" spans="1:12" s="11" customFormat="1" ht="28.9" customHeight="1" x14ac:dyDescent="0.3">
      <c r="A170" s="188"/>
      <c r="B170" s="87" t="s">
        <v>133</v>
      </c>
      <c r="C170" s="51">
        <v>7.6388888888888886E-3</v>
      </c>
      <c r="D170" s="24"/>
      <c r="E170" s="51">
        <v>2.2916666666666669E-2</v>
      </c>
      <c r="F170" s="24"/>
      <c r="G170" s="24"/>
      <c r="H170" s="89">
        <f t="shared" si="10"/>
        <v>3.0555555555555558E-2</v>
      </c>
      <c r="I170" s="86">
        <f t="shared" ref="I170:I178" si="17">D170+F170+G170</f>
        <v>0</v>
      </c>
      <c r="J170" s="91">
        <f>H170</f>
        <v>3.0555555555555558E-2</v>
      </c>
      <c r="K170" s="212"/>
      <c r="L170" s="214"/>
    </row>
    <row r="171" spans="1:12" s="11" customFormat="1" ht="28.9" customHeight="1" x14ac:dyDescent="0.3">
      <c r="A171" s="188"/>
      <c r="B171" s="87" t="s">
        <v>134</v>
      </c>
      <c r="C171" s="51">
        <v>6.2499999999999995E-3</v>
      </c>
      <c r="D171" s="24"/>
      <c r="E171" s="51">
        <v>2.013888888888889E-2</v>
      </c>
      <c r="F171" s="24"/>
      <c r="G171" s="24"/>
      <c r="H171" s="89">
        <f t="shared" si="10"/>
        <v>2.6388888888888889E-2</v>
      </c>
      <c r="I171" s="86">
        <f t="shared" si="17"/>
        <v>0</v>
      </c>
      <c r="J171" s="91">
        <f>H171</f>
        <v>2.6388888888888889E-2</v>
      </c>
      <c r="K171" s="212"/>
      <c r="L171" s="214"/>
    </row>
    <row r="172" spans="1:12" s="11" customFormat="1" ht="28.9" customHeight="1" x14ac:dyDescent="0.3">
      <c r="A172" s="188"/>
      <c r="B172" s="87" t="s">
        <v>135</v>
      </c>
      <c r="C172" s="51">
        <v>9.0277777777777787E-3</v>
      </c>
      <c r="D172" s="24">
        <v>2</v>
      </c>
      <c r="E172" s="51">
        <v>1.5277777777777777E-2</v>
      </c>
      <c r="F172" s="24"/>
      <c r="G172" s="24"/>
      <c r="H172" s="89">
        <f t="shared" si="10"/>
        <v>2.4305555555555556E-2</v>
      </c>
      <c r="I172" s="86">
        <f t="shared" si="17"/>
        <v>2</v>
      </c>
      <c r="J172" s="51">
        <v>3.125E-2</v>
      </c>
      <c r="K172" s="212"/>
      <c r="L172" s="214"/>
    </row>
    <row r="173" spans="1:12" s="11" customFormat="1" ht="28.9" customHeight="1" x14ac:dyDescent="0.3">
      <c r="A173" s="188"/>
      <c r="B173" s="87" t="s">
        <v>136</v>
      </c>
      <c r="C173" s="51">
        <v>9.7222222222222224E-3</v>
      </c>
      <c r="D173" s="24"/>
      <c r="E173" s="51">
        <v>1.8749999999999999E-2</v>
      </c>
      <c r="F173" s="24"/>
      <c r="G173" s="24"/>
      <c r="H173" s="89">
        <f t="shared" si="10"/>
        <v>2.8472222222222222E-2</v>
      </c>
      <c r="I173" s="86">
        <f t="shared" si="17"/>
        <v>0</v>
      </c>
      <c r="J173" s="91">
        <f>H173</f>
        <v>2.8472222222222222E-2</v>
      </c>
      <c r="K173" s="212"/>
      <c r="L173" s="214"/>
    </row>
    <row r="174" spans="1:12" s="11" customFormat="1" ht="28.9" customHeight="1" x14ac:dyDescent="0.3">
      <c r="A174" s="188"/>
      <c r="B174" s="87" t="s">
        <v>137</v>
      </c>
      <c r="C174" s="51">
        <v>1.3888888888888888E-2</v>
      </c>
      <c r="D174" s="24"/>
      <c r="E174" s="51">
        <v>2.361111111111111E-2</v>
      </c>
      <c r="F174" s="24"/>
      <c r="G174" s="24"/>
      <c r="H174" s="89">
        <f t="shared" si="10"/>
        <v>3.7499999999999999E-2</v>
      </c>
      <c r="I174" s="86">
        <f t="shared" si="17"/>
        <v>0</v>
      </c>
      <c r="J174" s="91">
        <f t="shared" ref="J174:J178" si="18">H174</f>
        <v>3.7499999999999999E-2</v>
      </c>
      <c r="K174" s="212"/>
      <c r="L174" s="214"/>
    </row>
    <row r="175" spans="1:12" s="11" customFormat="1" ht="28.9" customHeight="1" x14ac:dyDescent="0.3">
      <c r="A175" s="188"/>
      <c r="B175" s="87" t="s">
        <v>138</v>
      </c>
      <c r="C175" s="51">
        <v>1.1111111111111112E-2</v>
      </c>
      <c r="D175" s="24"/>
      <c r="E175" s="51">
        <v>1.5972222222222224E-2</v>
      </c>
      <c r="F175" s="24"/>
      <c r="G175" s="24"/>
      <c r="H175" s="89">
        <f t="shared" si="10"/>
        <v>2.7083333333333334E-2</v>
      </c>
      <c r="I175" s="86">
        <f t="shared" si="17"/>
        <v>0</v>
      </c>
      <c r="J175" s="91">
        <f t="shared" si="18"/>
        <v>2.7083333333333334E-2</v>
      </c>
      <c r="K175" s="212"/>
      <c r="L175" s="214"/>
    </row>
    <row r="176" spans="1:12" s="11" customFormat="1" ht="28.9" customHeight="1" x14ac:dyDescent="0.3">
      <c r="A176" s="188"/>
      <c r="B176" s="87" t="s">
        <v>139</v>
      </c>
      <c r="C176" s="51">
        <v>1.6666666666666666E-2</v>
      </c>
      <c r="D176" s="24"/>
      <c r="E176" s="51">
        <v>4.2361111111111106E-2</v>
      </c>
      <c r="F176" s="24"/>
      <c r="G176" s="24"/>
      <c r="H176" s="89">
        <f t="shared" si="10"/>
        <v>5.9027777777777776E-2</v>
      </c>
      <c r="I176" s="86">
        <f t="shared" si="17"/>
        <v>0</v>
      </c>
      <c r="J176" s="91">
        <f t="shared" si="18"/>
        <v>5.9027777777777776E-2</v>
      </c>
      <c r="K176" s="212"/>
      <c r="L176" s="214"/>
    </row>
    <row r="177" spans="1:12" s="11" customFormat="1" ht="28.9" customHeight="1" x14ac:dyDescent="0.3">
      <c r="A177" s="188"/>
      <c r="B177" s="87" t="s">
        <v>140</v>
      </c>
      <c r="C177" s="51">
        <v>1.5277777777777777E-2</v>
      </c>
      <c r="D177" s="24"/>
      <c r="E177" s="51">
        <v>2.1527777777777781E-2</v>
      </c>
      <c r="F177" s="24"/>
      <c r="G177" s="24"/>
      <c r="H177" s="89">
        <f t="shared" si="10"/>
        <v>3.6805555555555557E-2</v>
      </c>
      <c r="I177" s="86">
        <f t="shared" si="17"/>
        <v>0</v>
      </c>
      <c r="J177" s="91">
        <f t="shared" si="18"/>
        <v>3.6805555555555557E-2</v>
      </c>
      <c r="K177" s="212"/>
      <c r="L177" s="214"/>
    </row>
    <row r="178" spans="1:12" s="11" customFormat="1" ht="28.9" customHeight="1" x14ac:dyDescent="0.3">
      <c r="A178" s="188"/>
      <c r="B178" s="87" t="s">
        <v>141</v>
      </c>
      <c r="C178" s="51">
        <v>1.0416666666666666E-2</v>
      </c>
      <c r="D178" s="24"/>
      <c r="E178" s="51">
        <v>2.361111111111111E-2</v>
      </c>
      <c r="F178" s="24"/>
      <c r="G178" s="24"/>
      <c r="H178" s="89">
        <f t="shared" si="10"/>
        <v>3.4027777777777775E-2</v>
      </c>
      <c r="I178" s="86">
        <f t="shared" si="17"/>
        <v>0</v>
      </c>
      <c r="J178" s="91">
        <f t="shared" si="18"/>
        <v>3.4027777777777775E-2</v>
      </c>
      <c r="K178" s="212"/>
      <c r="L178" s="214"/>
    </row>
    <row r="179" spans="1:12" s="11" customFormat="1" ht="28.9" customHeight="1" x14ac:dyDescent="0.3">
      <c r="A179" s="188" t="s">
        <v>383</v>
      </c>
      <c r="B179" s="87" t="s">
        <v>5</v>
      </c>
      <c r="C179" s="90">
        <v>1.1805555555555555E-2</v>
      </c>
      <c r="D179" s="86"/>
      <c r="E179" s="90">
        <v>3.2638888888888891E-2</v>
      </c>
      <c r="F179" s="86"/>
      <c r="G179" s="86"/>
      <c r="H179" s="89">
        <f t="shared" si="10"/>
        <v>4.4444444444444446E-2</v>
      </c>
      <c r="I179" s="86">
        <f t="shared" ref="I179:I210" si="19">D179+F179+G179</f>
        <v>0</v>
      </c>
      <c r="J179" s="89">
        <f t="shared" ref="J179:J188" si="20">H179</f>
        <v>4.4444444444444446E-2</v>
      </c>
      <c r="K179" s="216">
        <v>0.35694444444444445</v>
      </c>
      <c r="L179" s="178">
        <v>18</v>
      </c>
    </row>
    <row r="180" spans="1:12" s="11" customFormat="1" ht="28.9" customHeight="1" x14ac:dyDescent="0.3">
      <c r="A180" s="188"/>
      <c r="B180" s="87" t="s">
        <v>6</v>
      </c>
      <c r="C180" s="90">
        <v>8.3333333333333332E-3</v>
      </c>
      <c r="D180" s="86"/>
      <c r="E180" s="90">
        <v>2.5694444444444447E-2</v>
      </c>
      <c r="F180" s="86"/>
      <c r="G180" s="86"/>
      <c r="H180" s="89">
        <f t="shared" si="10"/>
        <v>3.4027777777777782E-2</v>
      </c>
      <c r="I180" s="86">
        <f t="shared" si="19"/>
        <v>0</v>
      </c>
      <c r="J180" s="89">
        <f t="shared" si="20"/>
        <v>3.4027777777777782E-2</v>
      </c>
      <c r="K180" s="216"/>
      <c r="L180" s="178"/>
    </row>
    <row r="181" spans="1:12" s="11" customFormat="1" ht="28.9" customHeight="1" x14ac:dyDescent="0.3">
      <c r="A181" s="188"/>
      <c r="B181" s="87" t="s">
        <v>126</v>
      </c>
      <c r="C181" s="90">
        <v>1.2499999999999999E-2</v>
      </c>
      <c r="D181" s="86"/>
      <c r="E181" s="90">
        <v>2.7083333333333334E-2</v>
      </c>
      <c r="F181" s="86"/>
      <c r="G181" s="86"/>
      <c r="H181" s="89">
        <f t="shared" si="10"/>
        <v>3.9583333333333331E-2</v>
      </c>
      <c r="I181" s="86">
        <f t="shared" si="19"/>
        <v>0</v>
      </c>
      <c r="J181" s="89">
        <f t="shared" si="20"/>
        <v>3.9583333333333331E-2</v>
      </c>
      <c r="K181" s="216"/>
      <c r="L181" s="178"/>
    </row>
    <row r="182" spans="1:12" s="11" customFormat="1" ht="28.9" customHeight="1" x14ac:dyDescent="0.3">
      <c r="A182" s="188"/>
      <c r="B182" s="87" t="s">
        <v>7</v>
      </c>
      <c r="C182" s="90">
        <v>1.2499999999999999E-2</v>
      </c>
      <c r="D182" s="86"/>
      <c r="E182" s="90">
        <v>2.4305555555555556E-2</v>
      </c>
      <c r="F182" s="86"/>
      <c r="G182" s="86"/>
      <c r="H182" s="89">
        <f t="shared" si="10"/>
        <v>3.6805555555555557E-2</v>
      </c>
      <c r="I182" s="86">
        <f t="shared" si="19"/>
        <v>0</v>
      </c>
      <c r="J182" s="89">
        <f t="shared" si="20"/>
        <v>3.6805555555555557E-2</v>
      </c>
      <c r="K182" s="216"/>
      <c r="L182" s="178"/>
    </row>
    <row r="183" spans="1:12" s="11" customFormat="1" ht="28.9" customHeight="1" x14ac:dyDescent="0.3">
      <c r="A183" s="188"/>
      <c r="B183" s="87" t="s">
        <v>127</v>
      </c>
      <c r="C183" s="90">
        <v>9.0277777777777787E-3</v>
      </c>
      <c r="D183" s="86"/>
      <c r="E183" s="90">
        <v>1.9444444444444445E-2</v>
      </c>
      <c r="F183" s="86"/>
      <c r="G183" s="86"/>
      <c r="H183" s="89">
        <f t="shared" si="10"/>
        <v>2.8472222222222225E-2</v>
      </c>
      <c r="I183" s="86">
        <f t="shared" si="19"/>
        <v>0</v>
      </c>
      <c r="J183" s="89">
        <f t="shared" si="20"/>
        <v>2.8472222222222225E-2</v>
      </c>
      <c r="K183" s="216"/>
      <c r="L183" s="178"/>
    </row>
    <row r="184" spans="1:12" s="11" customFormat="1" ht="28.9" customHeight="1" x14ac:dyDescent="0.3">
      <c r="A184" s="188"/>
      <c r="B184" s="87" t="s">
        <v>128</v>
      </c>
      <c r="C184" s="90">
        <v>1.5972222222222224E-2</v>
      </c>
      <c r="D184" s="86"/>
      <c r="E184" s="90">
        <v>2.5694444444444447E-2</v>
      </c>
      <c r="F184" s="86"/>
      <c r="G184" s="86"/>
      <c r="H184" s="89">
        <f t="shared" si="10"/>
        <v>4.1666666666666671E-2</v>
      </c>
      <c r="I184" s="86">
        <f t="shared" si="19"/>
        <v>0</v>
      </c>
      <c r="J184" s="89">
        <f t="shared" si="20"/>
        <v>4.1666666666666671E-2</v>
      </c>
      <c r="K184" s="216"/>
      <c r="L184" s="178"/>
    </row>
    <row r="185" spans="1:12" s="11" customFormat="1" ht="28.9" customHeight="1" x14ac:dyDescent="0.3">
      <c r="A185" s="188"/>
      <c r="B185" s="87" t="s">
        <v>129</v>
      </c>
      <c r="C185" s="90">
        <v>1.0416666666666666E-2</v>
      </c>
      <c r="D185" s="86"/>
      <c r="E185" s="90">
        <v>1.8749999999999999E-2</v>
      </c>
      <c r="F185" s="86"/>
      <c r="G185" s="86"/>
      <c r="H185" s="89">
        <f t="shared" si="10"/>
        <v>2.9166666666666667E-2</v>
      </c>
      <c r="I185" s="86">
        <f t="shared" si="19"/>
        <v>0</v>
      </c>
      <c r="J185" s="89">
        <f t="shared" si="20"/>
        <v>2.9166666666666667E-2</v>
      </c>
      <c r="K185" s="216"/>
      <c r="L185" s="178"/>
    </row>
    <row r="186" spans="1:12" s="11" customFormat="1" ht="28.9" customHeight="1" x14ac:dyDescent="0.3">
      <c r="A186" s="188"/>
      <c r="B186" s="87" t="s">
        <v>130</v>
      </c>
      <c r="C186" s="90">
        <v>1.2499999999999999E-2</v>
      </c>
      <c r="D186" s="86"/>
      <c r="E186" s="90">
        <v>1.6666666666666666E-2</v>
      </c>
      <c r="F186" s="86"/>
      <c r="G186" s="86"/>
      <c r="H186" s="89">
        <f t="shared" si="10"/>
        <v>2.9166666666666667E-2</v>
      </c>
      <c r="I186" s="86">
        <f t="shared" si="19"/>
        <v>0</v>
      </c>
      <c r="J186" s="89">
        <f t="shared" si="20"/>
        <v>2.9166666666666667E-2</v>
      </c>
      <c r="K186" s="216"/>
      <c r="L186" s="178"/>
    </row>
    <row r="187" spans="1:12" s="11" customFormat="1" ht="28.9" customHeight="1" x14ac:dyDescent="0.3">
      <c r="A187" s="188"/>
      <c r="B187" s="87" t="s">
        <v>8</v>
      </c>
      <c r="C187" s="90">
        <v>1.1805555555555555E-2</v>
      </c>
      <c r="D187" s="86"/>
      <c r="E187" s="90">
        <v>2.7083333333333334E-2</v>
      </c>
      <c r="F187" s="86"/>
      <c r="G187" s="86"/>
      <c r="H187" s="89">
        <f t="shared" si="10"/>
        <v>3.888888888888889E-2</v>
      </c>
      <c r="I187" s="86">
        <f t="shared" si="19"/>
        <v>0</v>
      </c>
      <c r="J187" s="89">
        <f t="shared" si="20"/>
        <v>3.888888888888889E-2</v>
      </c>
      <c r="K187" s="216"/>
      <c r="L187" s="178"/>
    </row>
    <row r="188" spans="1:12" s="11" customFormat="1" ht="28.9" customHeight="1" x14ac:dyDescent="0.3">
      <c r="A188" s="188"/>
      <c r="B188" s="87" t="s">
        <v>131</v>
      </c>
      <c r="C188" s="90">
        <v>8.3333333333333332E-3</v>
      </c>
      <c r="D188" s="86"/>
      <c r="E188" s="90">
        <v>2.6388888888888889E-2</v>
      </c>
      <c r="F188" s="86"/>
      <c r="G188" s="86"/>
      <c r="H188" s="89">
        <f t="shared" si="10"/>
        <v>3.4722222222222224E-2</v>
      </c>
      <c r="I188" s="86">
        <f t="shared" si="19"/>
        <v>0</v>
      </c>
      <c r="J188" s="89">
        <f t="shared" si="20"/>
        <v>3.4722222222222224E-2</v>
      </c>
      <c r="K188" s="216"/>
      <c r="L188" s="178"/>
    </row>
    <row r="189" spans="1:12" s="11" customFormat="1" ht="28.9" customHeight="1" x14ac:dyDescent="0.3">
      <c r="A189" s="192" t="s">
        <v>372</v>
      </c>
      <c r="B189" s="87" t="s">
        <v>36</v>
      </c>
      <c r="C189" s="90">
        <v>9.0277777777777787E-3</v>
      </c>
      <c r="D189" s="86">
        <v>2</v>
      </c>
      <c r="E189" s="90">
        <v>2.7083333333333334E-2</v>
      </c>
      <c r="F189" s="85"/>
      <c r="G189" s="85"/>
      <c r="H189" s="89">
        <f t="shared" si="10"/>
        <v>3.6111111111111115E-2</v>
      </c>
      <c r="I189" s="86">
        <f t="shared" si="19"/>
        <v>2</v>
      </c>
      <c r="J189" s="90">
        <v>4.3055555555555562E-2</v>
      </c>
      <c r="K189" s="217">
        <v>0.39583333333333331</v>
      </c>
      <c r="L189" s="178">
        <v>19</v>
      </c>
    </row>
    <row r="190" spans="1:12" s="11" customFormat="1" ht="28.9" customHeight="1" x14ac:dyDescent="0.3">
      <c r="A190" s="192"/>
      <c r="B190" s="87" t="s">
        <v>37</v>
      </c>
      <c r="C190" s="90">
        <v>9.7222222222222224E-3</v>
      </c>
      <c r="D190" s="86">
        <v>2</v>
      </c>
      <c r="E190" s="90">
        <v>1.7361111111111112E-2</v>
      </c>
      <c r="F190" s="85"/>
      <c r="G190" s="85"/>
      <c r="H190" s="89">
        <f t="shared" si="10"/>
        <v>2.7083333333333334E-2</v>
      </c>
      <c r="I190" s="86">
        <f t="shared" si="19"/>
        <v>2</v>
      </c>
      <c r="J190" s="90">
        <v>3.4027777777777775E-2</v>
      </c>
      <c r="K190" s="217"/>
      <c r="L190" s="178"/>
    </row>
    <row r="191" spans="1:12" s="11" customFormat="1" ht="28.9" customHeight="1" x14ac:dyDescent="0.3">
      <c r="A191" s="192"/>
      <c r="B191" s="87" t="s">
        <v>38</v>
      </c>
      <c r="C191" s="90">
        <v>5.5555555555555558E-3</v>
      </c>
      <c r="D191" s="86">
        <v>2</v>
      </c>
      <c r="E191" s="90">
        <v>1.3194444444444444E-2</v>
      </c>
      <c r="F191" s="85"/>
      <c r="G191" s="85"/>
      <c r="H191" s="89">
        <f t="shared" si="10"/>
        <v>1.8749999999999999E-2</v>
      </c>
      <c r="I191" s="86">
        <f t="shared" si="19"/>
        <v>2</v>
      </c>
      <c r="J191" s="90">
        <v>2.5694444444444447E-2</v>
      </c>
      <c r="K191" s="217"/>
      <c r="L191" s="178"/>
    </row>
    <row r="192" spans="1:12" s="11" customFormat="1" ht="28.9" customHeight="1" x14ac:dyDescent="0.3">
      <c r="A192" s="192"/>
      <c r="B192" s="87" t="s">
        <v>39</v>
      </c>
      <c r="C192" s="90">
        <v>1.1805555555555555E-2</v>
      </c>
      <c r="D192" s="86">
        <v>2</v>
      </c>
      <c r="E192" s="90">
        <v>9.7222222222222224E-3</v>
      </c>
      <c r="F192" s="85"/>
      <c r="G192" s="85"/>
      <c r="H192" s="89">
        <f t="shared" si="10"/>
        <v>2.1527777777777778E-2</v>
      </c>
      <c r="I192" s="86">
        <f t="shared" si="19"/>
        <v>2</v>
      </c>
      <c r="J192" s="90">
        <v>2.8472222222222222E-2</v>
      </c>
      <c r="K192" s="217"/>
      <c r="L192" s="178"/>
    </row>
    <row r="193" spans="1:12" s="11" customFormat="1" ht="28.9" customHeight="1" x14ac:dyDescent="0.3">
      <c r="A193" s="192"/>
      <c r="B193" s="87" t="s">
        <v>40</v>
      </c>
      <c r="C193" s="90">
        <v>6.9444444444444441E-3</v>
      </c>
      <c r="D193" s="86">
        <v>2</v>
      </c>
      <c r="E193" s="90">
        <v>2.9166666666666664E-2</v>
      </c>
      <c r="F193" s="85"/>
      <c r="G193" s="85"/>
      <c r="H193" s="89">
        <f t="shared" si="10"/>
        <v>3.6111111111111108E-2</v>
      </c>
      <c r="I193" s="86">
        <f t="shared" si="19"/>
        <v>2</v>
      </c>
      <c r="J193" s="90">
        <v>4.3055555555555562E-2</v>
      </c>
      <c r="K193" s="217"/>
      <c r="L193" s="178"/>
    </row>
    <row r="194" spans="1:12" s="11" customFormat="1" ht="28.9" customHeight="1" x14ac:dyDescent="0.3">
      <c r="A194" s="192"/>
      <c r="B194" s="87" t="s">
        <v>41</v>
      </c>
      <c r="C194" s="90">
        <v>9.0277777777777787E-3</v>
      </c>
      <c r="D194" s="86">
        <v>2</v>
      </c>
      <c r="E194" s="90">
        <v>1.7361111111111112E-2</v>
      </c>
      <c r="F194" s="85"/>
      <c r="G194" s="85"/>
      <c r="H194" s="89">
        <f t="shared" si="10"/>
        <v>2.6388888888888892E-2</v>
      </c>
      <c r="I194" s="86">
        <f t="shared" si="19"/>
        <v>2</v>
      </c>
      <c r="J194" s="90">
        <v>3.3333333333333333E-2</v>
      </c>
      <c r="K194" s="217"/>
      <c r="L194" s="178"/>
    </row>
    <row r="195" spans="1:12" s="11" customFormat="1" ht="28.9" customHeight="1" x14ac:dyDescent="0.3">
      <c r="A195" s="192"/>
      <c r="B195" s="87" t="s">
        <v>42</v>
      </c>
      <c r="C195" s="90">
        <v>6.2499999999999995E-3</v>
      </c>
      <c r="D195" s="86">
        <v>2</v>
      </c>
      <c r="E195" s="90">
        <v>1.8749999999999999E-2</v>
      </c>
      <c r="F195" s="85"/>
      <c r="G195" s="86">
        <v>20</v>
      </c>
      <c r="H195" s="89">
        <f t="shared" si="10"/>
        <v>2.4999999999999998E-2</v>
      </c>
      <c r="I195" s="86">
        <f t="shared" si="19"/>
        <v>22</v>
      </c>
      <c r="J195" s="90">
        <v>0.1013888888888889</v>
      </c>
      <c r="K195" s="217"/>
      <c r="L195" s="178"/>
    </row>
    <row r="196" spans="1:12" s="11" customFormat="1" ht="28.9" customHeight="1" x14ac:dyDescent="0.3">
      <c r="A196" s="192"/>
      <c r="B196" s="87" t="s">
        <v>43</v>
      </c>
      <c r="C196" s="90">
        <v>9.7222222222222224E-3</v>
      </c>
      <c r="D196" s="86">
        <v>2</v>
      </c>
      <c r="E196" s="90">
        <v>1.1805555555555555E-2</v>
      </c>
      <c r="F196" s="85"/>
      <c r="G196" s="85"/>
      <c r="H196" s="89">
        <f t="shared" si="10"/>
        <v>2.1527777777777778E-2</v>
      </c>
      <c r="I196" s="86">
        <f t="shared" si="19"/>
        <v>2</v>
      </c>
      <c r="J196" s="90">
        <v>2.8472222222222222E-2</v>
      </c>
      <c r="K196" s="217"/>
      <c r="L196" s="178"/>
    </row>
    <row r="197" spans="1:12" s="11" customFormat="1" ht="28.9" customHeight="1" x14ac:dyDescent="0.3">
      <c r="A197" s="192"/>
      <c r="B197" s="87" t="s">
        <v>44</v>
      </c>
      <c r="C197" s="90">
        <v>7.6388888888888886E-3</v>
      </c>
      <c r="D197" s="86">
        <v>2</v>
      </c>
      <c r="E197" s="90">
        <v>1.9444444444444445E-2</v>
      </c>
      <c r="F197" s="85"/>
      <c r="G197" s="85"/>
      <c r="H197" s="89">
        <f t="shared" si="10"/>
        <v>2.7083333333333334E-2</v>
      </c>
      <c r="I197" s="86">
        <f t="shared" si="19"/>
        <v>2</v>
      </c>
      <c r="J197" s="90">
        <v>3.4027777777777775E-2</v>
      </c>
      <c r="K197" s="217"/>
      <c r="L197" s="178"/>
    </row>
    <row r="198" spans="1:12" s="11" customFormat="1" ht="28.9" customHeight="1" x14ac:dyDescent="0.3">
      <c r="A198" s="192"/>
      <c r="B198" s="87" t="s">
        <v>45</v>
      </c>
      <c r="C198" s="90">
        <v>8.3333333333333332E-3</v>
      </c>
      <c r="D198" s="86">
        <v>2</v>
      </c>
      <c r="E198" s="90">
        <v>1.5972222222222224E-2</v>
      </c>
      <c r="F198" s="85"/>
      <c r="G198" s="85"/>
      <c r="H198" s="89">
        <f t="shared" si="10"/>
        <v>2.4305555555555559E-2</v>
      </c>
      <c r="I198" s="86">
        <f t="shared" si="19"/>
        <v>2</v>
      </c>
      <c r="J198" s="90">
        <v>2.4305555555555556E-2</v>
      </c>
      <c r="K198" s="217"/>
      <c r="L198" s="178"/>
    </row>
    <row r="199" spans="1:12" s="11" customFormat="1" ht="28.9" customHeight="1" x14ac:dyDescent="0.3">
      <c r="A199" s="192" t="s">
        <v>374</v>
      </c>
      <c r="B199" s="87" t="s">
        <v>152</v>
      </c>
      <c r="C199" s="90">
        <v>6.9444444444444441E-3</v>
      </c>
      <c r="D199" s="86"/>
      <c r="E199" s="90">
        <v>1.3888888888888888E-2</v>
      </c>
      <c r="F199" s="85"/>
      <c r="G199" s="85"/>
      <c r="H199" s="89">
        <f t="shared" si="10"/>
        <v>2.0833333333333332E-2</v>
      </c>
      <c r="I199" s="86">
        <f t="shared" si="19"/>
        <v>0</v>
      </c>
      <c r="J199" s="89">
        <f t="shared" ref="J199:J208" si="21">H199</f>
        <v>2.0833333333333332E-2</v>
      </c>
      <c r="K199" s="216">
        <v>0.39097222222222222</v>
      </c>
      <c r="L199" s="178">
        <v>20</v>
      </c>
    </row>
    <row r="200" spans="1:12" s="11" customFormat="1" ht="28.9" customHeight="1" x14ac:dyDescent="0.3">
      <c r="A200" s="192"/>
      <c r="B200" s="87" t="s">
        <v>153</v>
      </c>
      <c r="C200" s="90">
        <v>9.7222222222222224E-3</v>
      </c>
      <c r="D200" s="86"/>
      <c r="E200" s="90">
        <v>2.013888888888889E-2</v>
      </c>
      <c r="F200" s="85"/>
      <c r="G200" s="85"/>
      <c r="H200" s="89">
        <f t="shared" si="10"/>
        <v>2.9861111111111113E-2</v>
      </c>
      <c r="I200" s="86">
        <f t="shared" si="19"/>
        <v>0</v>
      </c>
      <c r="J200" s="89">
        <f t="shared" si="21"/>
        <v>2.9861111111111113E-2</v>
      </c>
      <c r="K200" s="216"/>
      <c r="L200" s="178"/>
    </row>
    <row r="201" spans="1:12" s="11" customFormat="1" ht="28.9" customHeight="1" x14ac:dyDescent="0.3">
      <c r="A201" s="192"/>
      <c r="B201" s="87" t="s">
        <v>154</v>
      </c>
      <c r="C201" s="90">
        <v>7.6388888888888886E-3</v>
      </c>
      <c r="D201" s="86"/>
      <c r="E201" s="90">
        <v>1.5972222222222224E-2</v>
      </c>
      <c r="F201" s="85"/>
      <c r="G201" s="85"/>
      <c r="H201" s="89">
        <f t="shared" ref="H201:H258" si="22">(C201+E201)</f>
        <v>2.3611111111111114E-2</v>
      </c>
      <c r="I201" s="86">
        <f t="shared" si="19"/>
        <v>0</v>
      </c>
      <c r="J201" s="89">
        <f t="shared" si="21"/>
        <v>2.3611111111111114E-2</v>
      </c>
      <c r="K201" s="216"/>
      <c r="L201" s="178"/>
    </row>
    <row r="202" spans="1:12" s="11" customFormat="1" ht="28.9" customHeight="1" x14ac:dyDescent="0.3">
      <c r="A202" s="192"/>
      <c r="B202" s="87" t="s">
        <v>155</v>
      </c>
      <c r="C202" s="90">
        <v>3.6111111111111115E-2</v>
      </c>
      <c r="D202" s="86"/>
      <c r="E202" s="90">
        <v>3.0555555555555555E-2</v>
      </c>
      <c r="F202" s="85"/>
      <c r="G202" s="85"/>
      <c r="H202" s="89">
        <f t="shared" si="22"/>
        <v>6.6666666666666666E-2</v>
      </c>
      <c r="I202" s="86">
        <f t="shared" si="19"/>
        <v>0</v>
      </c>
      <c r="J202" s="89">
        <f t="shared" si="21"/>
        <v>6.6666666666666666E-2</v>
      </c>
      <c r="K202" s="216"/>
      <c r="L202" s="178"/>
    </row>
    <row r="203" spans="1:12" s="11" customFormat="1" ht="28.9" customHeight="1" x14ac:dyDescent="0.3">
      <c r="A203" s="192"/>
      <c r="B203" s="87" t="s">
        <v>156</v>
      </c>
      <c r="C203" s="90">
        <v>1.4583333333333332E-2</v>
      </c>
      <c r="D203" s="86"/>
      <c r="E203" s="90">
        <v>3.125E-2</v>
      </c>
      <c r="F203" s="85"/>
      <c r="G203" s="85"/>
      <c r="H203" s="89">
        <f t="shared" si="22"/>
        <v>4.583333333333333E-2</v>
      </c>
      <c r="I203" s="86">
        <f t="shared" si="19"/>
        <v>0</v>
      </c>
      <c r="J203" s="89">
        <f t="shared" si="21"/>
        <v>4.583333333333333E-2</v>
      </c>
      <c r="K203" s="216"/>
      <c r="L203" s="178"/>
    </row>
    <row r="204" spans="1:12" s="11" customFormat="1" ht="28.9" customHeight="1" x14ac:dyDescent="0.3">
      <c r="A204" s="192"/>
      <c r="B204" s="87" t="s">
        <v>157</v>
      </c>
      <c r="C204" s="90">
        <v>1.8055555555555557E-2</v>
      </c>
      <c r="D204" s="86"/>
      <c r="E204" s="90">
        <v>2.7083333333333334E-2</v>
      </c>
      <c r="F204" s="85"/>
      <c r="G204" s="85"/>
      <c r="H204" s="89">
        <f t="shared" si="22"/>
        <v>4.5138888888888895E-2</v>
      </c>
      <c r="I204" s="86">
        <f t="shared" si="19"/>
        <v>0</v>
      </c>
      <c r="J204" s="89">
        <f t="shared" si="21"/>
        <v>4.5138888888888895E-2</v>
      </c>
      <c r="K204" s="216"/>
      <c r="L204" s="178"/>
    </row>
    <row r="205" spans="1:12" s="11" customFormat="1" ht="28.9" customHeight="1" x14ac:dyDescent="0.3">
      <c r="A205" s="192"/>
      <c r="B205" s="87" t="s">
        <v>158</v>
      </c>
      <c r="C205" s="90">
        <v>1.6666666666666666E-2</v>
      </c>
      <c r="D205" s="86"/>
      <c r="E205" s="90">
        <v>2.1527777777777781E-2</v>
      </c>
      <c r="F205" s="85"/>
      <c r="G205" s="85"/>
      <c r="H205" s="89">
        <f t="shared" si="22"/>
        <v>3.8194444444444448E-2</v>
      </c>
      <c r="I205" s="86">
        <f t="shared" si="19"/>
        <v>0</v>
      </c>
      <c r="J205" s="89">
        <f t="shared" si="21"/>
        <v>3.8194444444444448E-2</v>
      </c>
      <c r="K205" s="216"/>
      <c r="L205" s="178"/>
    </row>
    <row r="206" spans="1:12" s="11" customFormat="1" ht="28.9" customHeight="1" x14ac:dyDescent="0.3">
      <c r="A206" s="192"/>
      <c r="B206" s="87" t="s">
        <v>159</v>
      </c>
      <c r="C206" s="90">
        <v>1.4583333333333332E-2</v>
      </c>
      <c r="D206" s="86"/>
      <c r="E206" s="90">
        <v>3.4027777777777775E-2</v>
      </c>
      <c r="F206" s="85"/>
      <c r="G206" s="85"/>
      <c r="H206" s="89">
        <f t="shared" si="22"/>
        <v>4.8611111111111105E-2</v>
      </c>
      <c r="I206" s="86">
        <f t="shared" si="19"/>
        <v>0</v>
      </c>
      <c r="J206" s="89">
        <f t="shared" si="21"/>
        <v>4.8611111111111105E-2</v>
      </c>
      <c r="K206" s="216"/>
      <c r="L206" s="178"/>
    </row>
    <row r="207" spans="1:12" s="11" customFormat="1" ht="28.9" customHeight="1" x14ac:dyDescent="0.3">
      <c r="A207" s="192"/>
      <c r="B207" s="87" t="s">
        <v>160</v>
      </c>
      <c r="C207" s="90">
        <v>2.2916666666666669E-2</v>
      </c>
      <c r="D207" s="86"/>
      <c r="E207" s="90">
        <v>2.9861111111111113E-2</v>
      </c>
      <c r="F207" s="85"/>
      <c r="G207" s="85"/>
      <c r="H207" s="89">
        <f t="shared" si="22"/>
        <v>5.2777777777777785E-2</v>
      </c>
      <c r="I207" s="86">
        <f t="shared" si="19"/>
        <v>0</v>
      </c>
      <c r="J207" s="89">
        <f t="shared" si="21"/>
        <v>5.2777777777777785E-2</v>
      </c>
      <c r="K207" s="216"/>
      <c r="L207" s="178"/>
    </row>
    <row r="208" spans="1:12" s="11" customFormat="1" ht="28.9" customHeight="1" x14ac:dyDescent="0.3">
      <c r="A208" s="192"/>
      <c r="B208" s="87" t="s">
        <v>161</v>
      </c>
      <c r="C208" s="90">
        <v>6.9444444444444441E-3</v>
      </c>
      <c r="D208" s="86"/>
      <c r="E208" s="90">
        <v>1.2499999999999999E-2</v>
      </c>
      <c r="F208" s="85"/>
      <c r="G208" s="85"/>
      <c r="H208" s="89">
        <f t="shared" si="22"/>
        <v>1.9444444444444445E-2</v>
      </c>
      <c r="I208" s="86">
        <f t="shared" si="19"/>
        <v>0</v>
      </c>
      <c r="J208" s="89">
        <f t="shared" si="21"/>
        <v>1.9444444444444445E-2</v>
      </c>
      <c r="K208" s="216"/>
      <c r="L208" s="178"/>
    </row>
    <row r="209" spans="1:12" s="11" customFormat="1" ht="28.9" customHeight="1" x14ac:dyDescent="0.3">
      <c r="A209" s="188" t="s">
        <v>401</v>
      </c>
      <c r="B209" s="87" t="s">
        <v>314</v>
      </c>
      <c r="C209" s="90">
        <v>9.7222222222222224E-3</v>
      </c>
      <c r="D209" s="86"/>
      <c r="E209" s="90">
        <v>1.9444444444444445E-2</v>
      </c>
      <c r="F209" s="86"/>
      <c r="G209" s="86"/>
      <c r="H209" s="89">
        <f t="shared" si="22"/>
        <v>2.9166666666666667E-2</v>
      </c>
      <c r="I209" s="86">
        <f t="shared" si="19"/>
        <v>0</v>
      </c>
      <c r="J209" s="89">
        <f t="shared" ref="J209:J212" si="23">H209</f>
        <v>2.9166666666666667E-2</v>
      </c>
      <c r="K209" s="216">
        <v>0.39652777777777781</v>
      </c>
      <c r="L209" s="178">
        <v>21</v>
      </c>
    </row>
    <row r="210" spans="1:12" s="11" customFormat="1" ht="28.9" customHeight="1" x14ac:dyDescent="0.3">
      <c r="A210" s="188"/>
      <c r="B210" s="87" t="s">
        <v>315</v>
      </c>
      <c r="C210" s="90">
        <v>8.3333333333333332E-3</v>
      </c>
      <c r="D210" s="86"/>
      <c r="E210" s="90">
        <v>1.6666666666666666E-2</v>
      </c>
      <c r="F210" s="86"/>
      <c r="G210" s="86"/>
      <c r="H210" s="89">
        <f t="shared" si="22"/>
        <v>2.5000000000000001E-2</v>
      </c>
      <c r="I210" s="86">
        <f t="shared" si="19"/>
        <v>0</v>
      </c>
      <c r="J210" s="89">
        <f t="shared" si="23"/>
        <v>2.5000000000000001E-2</v>
      </c>
      <c r="K210" s="216"/>
      <c r="L210" s="178"/>
    </row>
    <row r="211" spans="1:12" s="11" customFormat="1" ht="28.9" customHeight="1" x14ac:dyDescent="0.3">
      <c r="A211" s="188"/>
      <c r="B211" s="87" t="s">
        <v>316</v>
      </c>
      <c r="C211" s="90">
        <v>9.7222222222222224E-3</v>
      </c>
      <c r="D211" s="86"/>
      <c r="E211" s="90">
        <v>1.5972222222222224E-2</v>
      </c>
      <c r="F211" s="86"/>
      <c r="G211" s="86"/>
      <c r="H211" s="89">
        <f t="shared" si="22"/>
        <v>2.5694444444444447E-2</v>
      </c>
      <c r="I211" s="86">
        <f t="shared" ref="I211:I242" si="24">D211+F211+G211</f>
        <v>0</v>
      </c>
      <c r="J211" s="89">
        <f t="shared" si="23"/>
        <v>2.5694444444444447E-2</v>
      </c>
      <c r="K211" s="216"/>
      <c r="L211" s="178"/>
    </row>
    <row r="212" spans="1:12" s="11" customFormat="1" ht="28.9" customHeight="1" x14ac:dyDescent="0.3">
      <c r="A212" s="188"/>
      <c r="B212" s="87" t="s">
        <v>317</v>
      </c>
      <c r="C212" s="90">
        <v>1.1805555555555555E-2</v>
      </c>
      <c r="D212" s="86"/>
      <c r="E212" s="90">
        <v>1.8055555555555557E-2</v>
      </c>
      <c r="F212" s="86"/>
      <c r="G212" s="86"/>
      <c r="H212" s="89">
        <f t="shared" si="22"/>
        <v>2.9861111111111113E-2</v>
      </c>
      <c r="I212" s="86">
        <f t="shared" si="24"/>
        <v>0</v>
      </c>
      <c r="J212" s="89">
        <f t="shared" si="23"/>
        <v>2.9861111111111113E-2</v>
      </c>
      <c r="K212" s="216"/>
      <c r="L212" s="178"/>
    </row>
    <row r="213" spans="1:12" s="11" customFormat="1" ht="28.9" customHeight="1" x14ac:dyDescent="0.3">
      <c r="A213" s="188"/>
      <c r="B213" s="87" t="s">
        <v>318</v>
      </c>
      <c r="C213" s="90">
        <v>1.1111111111111112E-2</v>
      </c>
      <c r="D213" s="86">
        <v>2</v>
      </c>
      <c r="E213" s="90">
        <v>2.5694444444444447E-2</v>
      </c>
      <c r="F213" s="86"/>
      <c r="G213" s="86"/>
      <c r="H213" s="89">
        <f t="shared" si="22"/>
        <v>3.6805555555555557E-2</v>
      </c>
      <c r="I213" s="86">
        <f t="shared" si="24"/>
        <v>2</v>
      </c>
      <c r="J213" s="90">
        <v>4.3750000000000004E-2</v>
      </c>
      <c r="K213" s="216"/>
      <c r="L213" s="178"/>
    </row>
    <row r="214" spans="1:12" s="11" customFormat="1" ht="28.9" customHeight="1" x14ac:dyDescent="0.3">
      <c r="A214" s="188"/>
      <c r="B214" s="87" t="s">
        <v>319</v>
      </c>
      <c r="C214" s="51">
        <v>1.8055555555555557E-2</v>
      </c>
      <c r="D214" s="24"/>
      <c r="E214" s="51">
        <v>3.125E-2</v>
      </c>
      <c r="F214" s="24"/>
      <c r="G214" s="24"/>
      <c r="H214" s="89">
        <f t="shared" si="22"/>
        <v>4.9305555555555561E-2</v>
      </c>
      <c r="I214" s="86">
        <f t="shared" si="24"/>
        <v>0</v>
      </c>
      <c r="J214" s="91">
        <f>H214</f>
        <v>4.9305555555555561E-2</v>
      </c>
      <c r="K214" s="216"/>
      <c r="L214" s="178"/>
    </row>
    <row r="215" spans="1:12" s="11" customFormat="1" ht="28.9" customHeight="1" x14ac:dyDescent="0.3">
      <c r="A215" s="188"/>
      <c r="B215" s="87" t="s">
        <v>320</v>
      </c>
      <c r="C215" s="51">
        <v>8.3333333333333332E-3</v>
      </c>
      <c r="D215" s="24"/>
      <c r="E215" s="51">
        <v>2.0833333333333332E-2</v>
      </c>
      <c r="F215" s="24"/>
      <c r="G215" s="24"/>
      <c r="H215" s="89">
        <f t="shared" si="22"/>
        <v>2.9166666666666667E-2</v>
      </c>
      <c r="I215" s="86">
        <f t="shared" si="24"/>
        <v>0</v>
      </c>
      <c r="J215" s="91">
        <f t="shared" ref="J215:J216" si="25">H215</f>
        <v>2.9166666666666667E-2</v>
      </c>
      <c r="K215" s="216"/>
      <c r="L215" s="178"/>
    </row>
    <row r="216" spans="1:12" s="11" customFormat="1" ht="28.9" customHeight="1" x14ac:dyDescent="0.3">
      <c r="A216" s="188"/>
      <c r="B216" s="87" t="s">
        <v>321</v>
      </c>
      <c r="C216" s="51">
        <v>1.8055555555555557E-2</v>
      </c>
      <c r="D216" s="24"/>
      <c r="E216" s="51">
        <v>2.6388888888888889E-2</v>
      </c>
      <c r="F216" s="24"/>
      <c r="G216" s="24"/>
      <c r="H216" s="89">
        <f t="shared" si="22"/>
        <v>4.4444444444444446E-2</v>
      </c>
      <c r="I216" s="86">
        <f t="shared" si="24"/>
        <v>0</v>
      </c>
      <c r="J216" s="91">
        <f t="shared" si="25"/>
        <v>4.4444444444444446E-2</v>
      </c>
      <c r="K216" s="216"/>
      <c r="L216" s="178"/>
    </row>
    <row r="217" spans="1:12" s="11" customFormat="1" ht="28.9" customHeight="1" x14ac:dyDescent="0.3">
      <c r="A217" s="188"/>
      <c r="B217" s="87" t="s">
        <v>322</v>
      </c>
      <c r="C217" s="51">
        <v>8.3333333333333332E-3</v>
      </c>
      <c r="D217" s="24"/>
      <c r="E217" s="51">
        <v>1.4583333333333332E-2</v>
      </c>
      <c r="F217" s="24"/>
      <c r="G217" s="24">
        <v>20</v>
      </c>
      <c r="H217" s="89">
        <f t="shared" si="22"/>
        <v>2.2916666666666665E-2</v>
      </c>
      <c r="I217" s="86">
        <f t="shared" si="24"/>
        <v>20</v>
      </c>
      <c r="J217" s="51">
        <v>9.2361111111111116E-2</v>
      </c>
      <c r="K217" s="216"/>
      <c r="L217" s="178"/>
    </row>
    <row r="218" spans="1:12" s="11" customFormat="1" ht="28.9" customHeight="1" x14ac:dyDescent="0.3">
      <c r="A218" s="188"/>
      <c r="B218" s="87" t="s">
        <v>323</v>
      </c>
      <c r="C218" s="51">
        <v>1.1805555555555555E-2</v>
      </c>
      <c r="D218" s="24"/>
      <c r="E218" s="51">
        <v>1.5972222222222224E-2</v>
      </c>
      <c r="F218" s="24"/>
      <c r="G218" s="24"/>
      <c r="H218" s="89">
        <f t="shared" si="22"/>
        <v>2.777777777777778E-2</v>
      </c>
      <c r="I218" s="86">
        <f t="shared" si="24"/>
        <v>0</v>
      </c>
      <c r="J218" s="91">
        <f>H218</f>
        <v>2.777777777777778E-2</v>
      </c>
      <c r="K218" s="216"/>
      <c r="L218" s="178"/>
    </row>
    <row r="219" spans="1:12" s="11" customFormat="1" ht="28.9" customHeight="1" x14ac:dyDescent="0.3">
      <c r="A219" s="188" t="s">
        <v>382</v>
      </c>
      <c r="B219" s="87" t="s">
        <v>266</v>
      </c>
      <c r="C219" s="90">
        <v>1.3888888888888888E-2</v>
      </c>
      <c r="D219" s="86">
        <v>1</v>
      </c>
      <c r="E219" s="90">
        <v>2.8472222222222222E-2</v>
      </c>
      <c r="F219" s="86"/>
      <c r="G219" s="86"/>
      <c r="H219" s="89">
        <f t="shared" si="22"/>
        <v>4.2361111111111113E-2</v>
      </c>
      <c r="I219" s="86">
        <f t="shared" si="24"/>
        <v>1</v>
      </c>
      <c r="J219" s="90">
        <v>4.5833333333333337E-2</v>
      </c>
      <c r="K219" s="217">
        <v>0.41250000000000003</v>
      </c>
      <c r="L219" s="178">
        <v>22</v>
      </c>
    </row>
    <row r="220" spans="1:12" s="11" customFormat="1" ht="28.9" customHeight="1" x14ac:dyDescent="0.3">
      <c r="A220" s="188"/>
      <c r="B220" s="87" t="s">
        <v>267</v>
      </c>
      <c r="C220" s="90">
        <v>9.7222222222222224E-3</v>
      </c>
      <c r="D220" s="86"/>
      <c r="E220" s="90">
        <v>2.013888888888889E-2</v>
      </c>
      <c r="F220" s="86"/>
      <c r="G220" s="86">
        <v>10</v>
      </c>
      <c r="H220" s="89">
        <f t="shared" si="22"/>
        <v>2.9861111111111113E-2</v>
      </c>
      <c r="I220" s="86">
        <f t="shared" si="24"/>
        <v>10</v>
      </c>
      <c r="J220" s="90">
        <v>4.3750000000000004E-2</v>
      </c>
      <c r="K220" s="217"/>
      <c r="L220" s="178"/>
    </row>
    <row r="221" spans="1:12" s="11" customFormat="1" ht="28.9" customHeight="1" x14ac:dyDescent="0.3">
      <c r="A221" s="188"/>
      <c r="B221" s="87" t="s">
        <v>268</v>
      </c>
      <c r="C221" s="90">
        <v>1.6666666666666666E-2</v>
      </c>
      <c r="D221" s="86"/>
      <c r="E221" s="90">
        <v>1.9444444444444445E-2</v>
      </c>
      <c r="F221" s="86"/>
      <c r="G221" s="86"/>
      <c r="H221" s="89">
        <f t="shared" si="22"/>
        <v>3.6111111111111108E-2</v>
      </c>
      <c r="I221" s="86">
        <f t="shared" si="24"/>
        <v>0</v>
      </c>
      <c r="J221" s="89">
        <f>H221</f>
        <v>3.6111111111111108E-2</v>
      </c>
      <c r="K221" s="217"/>
      <c r="L221" s="178"/>
    </row>
    <row r="222" spans="1:12" s="11" customFormat="1" ht="28.9" customHeight="1" x14ac:dyDescent="0.3">
      <c r="A222" s="188"/>
      <c r="B222" s="87" t="s">
        <v>269</v>
      </c>
      <c r="C222" s="90">
        <v>1.8055555555555557E-2</v>
      </c>
      <c r="D222" s="86"/>
      <c r="E222" s="90">
        <v>2.361111111111111E-2</v>
      </c>
      <c r="F222" s="86"/>
      <c r="G222" s="86"/>
      <c r="H222" s="89">
        <f t="shared" si="22"/>
        <v>4.1666666666666671E-2</v>
      </c>
      <c r="I222" s="86">
        <f t="shared" si="24"/>
        <v>0</v>
      </c>
      <c r="J222" s="89">
        <f t="shared" ref="J222:J228" si="26">H222</f>
        <v>4.1666666666666671E-2</v>
      </c>
      <c r="K222" s="217"/>
      <c r="L222" s="178"/>
    </row>
    <row r="223" spans="1:12" s="11" customFormat="1" ht="28.9" customHeight="1" x14ac:dyDescent="0.3">
      <c r="A223" s="188"/>
      <c r="B223" s="87" t="s">
        <v>270</v>
      </c>
      <c r="C223" s="90">
        <v>1.0416666666666666E-2</v>
      </c>
      <c r="D223" s="86"/>
      <c r="E223" s="90">
        <v>1.9444444444444445E-2</v>
      </c>
      <c r="F223" s="86"/>
      <c r="G223" s="86"/>
      <c r="H223" s="89">
        <f t="shared" si="22"/>
        <v>2.9861111111111109E-2</v>
      </c>
      <c r="I223" s="86">
        <f t="shared" si="24"/>
        <v>0</v>
      </c>
      <c r="J223" s="89">
        <f t="shared" si="26"/>
        <v>2.9861111111111109E-2</v>
      </c>
      <c r="K223" s="217"/>
      <c r="L223" s="178"/>
    </row>
    <row r="224" spans="1:12" s="11" customFormat="1" ht="28.9" customHeight="1" x14ac:dyDescent="0.3">
      <c r="A224" s="188"/>
      <c r="B224" s="87" t="s">
        <v>271</v>
      </c>
      <c r="C224" s="90">
        <v>2.0833333333333332E-2</v>
      </c>
      <c r="D224" s="86"/>
      <c r="E224" s="90">
        <v>5.7638888888888885E-2</v>
      </c>
      <c r="F224" s="86"/>
      <c r="G224" s="86"/>
      <c r="H224" s="89">
        <f t="shared" si="22"/>
        <v>7.8472222222222221E-2</v>
      </c>
      <c r="I224" s="86">
        <f t="shared" si="24"/>
        <v>0</v>
      </c>
      <c r="J224" s="89">
        <f t="shared" si="26"/>
        <v>7.8472222222222221E-2</v>
      </c>
      <c r="K224" s="217"/>
      <c r="L224" s="178"/>
    </row>
    <row r="225" spans="1:12" s="11" customFormat="1" ht="28.9" customHeight="1" x14ac:dyDescent="0.3">
      <c r="A225" s="188"/>
      <c r="B225" s="87" t="s">
        <v>272</v>
      </c>
      <c r="C225" s="90">
        <v>9.7222222222222224E-3</v>
      </c>
      <c r="D225" s="86"/>
      <c r="E225" s="90">
        <v>2.013888888888889E-2</v>
      </c>
      <c r="F225" s="86"/>
      <c r="G225" s="86"/>
      <c r="H225" s="89">
        <f t="shared" si="22"/>
        <v>2.9861111111111113E-2</v>
      </c>
      <c r="I225" s="86">
        <f t="shared" si="24"/>
        <v>0</v>
      </c>
      <c r="J225" s="89">
        <f t="shared" si="26"/>
        <v>2.9861111111111113E-2</v>
      </c>
      <c r="K225" s="217"/>
      <c r="L225" s="178"/>
    </row>
    <row r="226" spans="1:12" s="11" customFormat="1" ht="28.9" customHeight="1" x14ac:dyDescent="0.3">
      <c r="A226" s="188"/>
      <c r="B226" s="87" t="s">
        <v>273</v>
      </c>
      <c r="C226" s="90">
        <v>1.3888888888888888E-2</v>
      </c>
      <c r="D226" s="86"/>
      <c r="E226" s="90">
        <v>1.8055555555555557E-2</v>
      </c>
      <c r="F226" s="86"/>
      <c r="G226" s="86"/>
      <c r="H226" s="89">
        <f t="shared" si="22"/>
        <v>3.1944444444444442E-2</v>
      </c>
      <c r="I226" s="86">
        <f t="shared" si="24"/>
        <v>0</v>
      </c>
      <c r="J226" s="89">
        <f t="shared" si="26"/>
        <v>3.1944444444444442E-2</v>
      </c>
      <c r="K226" s="217"/>
      <c r="L226" s="178"/>
    </row>
    <row r="227" spans="1:12" s="11" customFormat="1" ht="28.9" customHeight="1" x14ac:dyDescent="0.3">
      <c r="A227" s="188"/>
      <c r="B227" s="87" t="s">
        <v>274</v>
      </c>
      <c r="C227" s="90">
        <v>1.0416666666666666E-2</v>
      </c>
      <c r="D227" s="86"/>
      <c r="E227" s="90">
        <v>1.5972222222222224E-2</v>
      </c>
      <c r="F227" s="86"/>
      <c r="G227" s="86"/>
      <c r="H227" s="89">
        <f t="shared" si="22"/>
        <v>2.6388888888888892E-2</v>
      </c>
      <c r="I227" s="86">
        <f t="shared" si="24"/>
        <v>0</v>
      </c>
      <c r="J227" s="89">
        <f t="shared" si="26"/>
        <v>2.6388888888888892E-2</v>
      </c>
      <c r="K227" s="217"/>
      <c r="L227" s="178"/>
    </row>
    <row r="228" spans="1:12" s="11" customFormat="1" ht="28.9" customHeight="1" x14ac:dyDescent="0.3">
      <c r="A228" s="188"/>
      <c r="B228" s="87" t="s">
        <v>275</v>
      </c>
      <c r="C228" s="90">
        <v>1.7361111111111112E-2</v>
      </c>
      <c r="D228" s="86"/>
      <c r="E228" s="90">
        <v>3.125E-2</v>
      </c>
      <c r="F228" s="86"/>
      <c r="G228" s="86"/>
      <c r="H228" s="89">
        <f t="shared" si="22"/>
        <v>4.8611111111111112E-2</v>
      </c>
      <c r="I228" s="86">
        <f t="shared" si="24"/>
        <v>0</v>
      </c>
      <c r="J228" s="89">
        <f t="shared" si="26"/>
        <v>4.8611111111111112E-2</v>
      </c>
      <c r="K228" s="217"/>
      <c r="L228" s="178"/>
    </row>
    <row r="229" spans="1:12" s="11" customFormat="1" ht="28.9" customHeight="1" x14ac:dyDescent="0.3">
      <c r="A229" s="188" t="s">
        <v>35</v>
      </c>
      <c r="B229" s="87" t="s">
        <v>96</v>
      </c>
      <c r="C229" s="90">
        <v>1.1805555555555555E-2</v>
      </c>
      <c r="D229" s="86">
        <v>2</v>
      </c>
      <c r="E229" s="90">
        <v>1.7361111111111112E-2</v>
      </c>
      <c r="F229" s="86"/>
      <c r="G229" s="14"/>
      <c r="H229" s="89">
        <f t="shared" si="22"/>
        <v>2.9166666666666667E-2</v>
      </c>
      <c r="I229" s="86">
        <f t="shared" si="24"/>
        <v>2</v>
      </c>
      <c r="J229" s="90">
        <v>3.6111111111111115E-2</v>
      </c>
      <c r="K229" s="217">
        <v>0.4465277777777778</v>
      </c>
      <c r="L229" s="178">
        <v>23</v>
      </c>
    </row>
    <row r="230" spans="1:12" s="11" customFormat="1" ht="28.9" customHeight="1" x14ac:dyDescent="0.3">
      <c r="A230" s="188"/>
      <c r="B230" s="87" t="s">
        <v>97</v>
      </c>
      <c r="C230" s="90">
        <v>3.1944444444444449E-2</v>
      </c>
      <c r="D230" s="86"/>
      <c r="E230" s="90">
        <v>3.8194444444444441E-2</v>
      </c>
      <c r="F230" s="86"/>
      <c r="G230" s="14"/>
      <c r="H230" s="89">
        <f t="shared" si="22"/>
        <v>7.013888888888889E-2</v>
      </c>
      <c r="I230" s="86">
        <f t="shared" si="24"/>
        <v>0</v>
      </c>
      <c r="J230" s="89">
        <f>H230</f>
        <v>7.013888888888889E-2</v>
      </c>
      <c r="K230" s="217"/>
      <c r="L230" s="178"/>
    </row>
    <row r="231" spans="1:12" s="11" customFormat="1" ht="28.9" customHeight="1" x14ac:dyDescent="0.3">
      <c r="A231" s="188"/>
      <c r="B231" s="87" t="s">
        <v>98</v>
      </c>
      <c r="C231" s="90">
        <v>1.3888888888888888E-2</v>
      </c>
      <c r="D231" s="86">
        <v>2</v>
      </c>
      <c r="E231" s="90">
        <v>1.7361111111111112E-2</v>
      </c>
      <c r="F231" s="86"/>
      <c r="G231" s="14"/>
      <c r="H231" s="89">
        <f t="shared" si="22"/>
        <v>3.125E-2</v>
      </c>
      <c r="I231" s="86">
        <f t="shared" si="24"/>
        <v>2</v>
      </c>
      <c r="J231" s="90">
        <v>3.8194444444444441E-2</v>
      </c>
      <c r="K231" s="217"/>
      <c r="L231" s="178"/>
    </row>
    <row r="232" spans="1:12" s="11" customFormat="1" ht="28.9" customHeight="1" x14ac:dyDescent="0.3">
      <c r="A232" s="188"/>
      <c r="B232" s="87" t="s">
        <v>99</v>
      </c>
      <c r="C232" s="90">
        <v>1.3194444444444444E-2</v>
      </c>
      <c r="D232" s="86"/>
      <c r="E232" s="90">
        <v>3.1944444444444449E-2</v>
      </c>
      <c r="F232" s="85"/>
      <c r="G232" s="14"/>
      <c r="H232" s="89">
        <f t="shared" si="22"/>
        <v>4.5138888888888895E-2</v>
      </c>
      <c r="I232" s="86">
        <f t="shared" si="24"/>
        <v>0</v>
      </c>
      <c r="J232" s="89">
        <f>H232</f>
        <v>4.5138888888888895E-2</v>
      </c>
      <c r="K232" s="217"/>
      <c r="L232" s="178"/>
    </row>
    <row r="233" spans="1:12" s="11" customFormat="1" ht="28.9" customHeight="1" x14ac:dyDescent="0.3">
      <c r="A233" s="188"/>
      <c r="B233" s="87" t="s">
        <v>100</v>
      </c>
      <c r="C233" s="90">
        <v>1.0416666666666666E-2</v>
      </c>
      <c r="D233" s="86"/>
      <c r="E233" s="90">
        <v>2.7083333333333334E-2</v>
      </c>
      <c r="F233" s="85"/>
      <c r="G233" s="14"/>
      <c r="H233" s="89">
        <f t="shared" si="22"/>
        <v>3.7499999999999999E-2</v>
      </c>
      <c r="I233" s="86">
        <f t="shared" si="24"/>
        <v>0</v>
      </c>
      <c r="J233" s="89">
        <f t="shared" ref="J233:J235" si="27">H233</f>
        <v>3.7499999999999999E-2</v>
      </c>
      <c r="K233" s="217"/>
      <c r="L233" s="178"/>
    </row>
    <row r="234" spans="1:12" s="11" customFormat="1" ht="28.9" customHeight="1" x14ac:dyDescent="0.3">
      <c r="A234" s="188"/>
      <c r="B234" s="87" t="s">
        <v>101</v>
      </c>
      <c r="C234" s="90">
        <v>2.7777777777777776E-2</v>
      </c>
      <c r="D234" s="86"/>
      <c r="E234" s="90">
        <v>3.4027777777777775E-2</v>
      </c>
      <c r="F234" s="85"/>
      <c r="G234" s="14"/>
      <c r="H234" s="89">
        <f t="shared" si="22"/>
        <v>6.1805555555555551E-2</v>
      </c>
      <c r="I234" s="86">
        <f t="shared" si="24"/>
        <v>0</v>
      </c>
      <c r="J234" s="89">
        <f t="shared" si="27"/>
        <v>6.1805555555555551E-2</v>
      </c>
      <c r="K234" s="217"/>
      <c r="L234" s="178"/>
    </row>
    <row r="235" spans="1:12" s="11" customFormat="1" ht="28.9" customHeight="1" x14ac:dyDescent="0.3">
      <c r="A235" s="188"/>
      <c r="B235" s="87" t="s">
        <v>102</v>
      </c>
      <c r="C235" s="90">
        <v>1.8055555555555557E-2</v>
      </c>
      <c r="D235" s="86"/>
      <c r="E235" s="90">
        <v>2.8472222222222222E-2</v>
      </c>
      <c r="F235" s="85"/>
      <c r="G235" s="14"/>
      <c r="H235" s="89">
        <f t="shared" si="22"/>
        <v>4.6527777777777779E-2</v>
      </c>
      <c r="I235" s="86">
        <f t="shared" si="24"/>
        <v>0</v>
      </c>
      <c r="J235" s="89">
        <f t="shared" si="27"/>
        <v>4.6527777777777779E-2</v>
      </c>
      <c r="K235" s="217"/>
      <c r="L235" s="178"/>
    </row>
    <row r="236" spans="1:12" s="11" customFormat="1" ht="28.9" customHeight="1" x14ac:dyDescent="0.3">
      <c r="A236" s="188"/>
      <c r="B236" s="87" t="s">
        <v>415</v>
      </c>
      <c r="C236" s="90">
        <v>1.0416666666666666E-2</v>
      </c>
      <c r="D236" s="86">
        <v>2</v>
      </c>
      <c r="E236" s="90">
        <v>1.6666666666666666E-2</v>
      </c>
      <c r="F236" s="85"/>
      <c r="G236" s="14"/>
      <c r="H236" s="89">
        <f t="shared" si="22"/>
        <v>2.7083333333333334E-2</v>
      </c>
      <c r="I236" s="86">
        <f t="shared" si="24"/>
        <v>2</v>
      </c>
      <c r="J236" s="90">
        <v>3.4027777777777775E-2</v>
      </c>
      <c r="K236" s="217"/>
      <c r="L236" s="178"/>
    </row>
    <row r="237" spans="1:12" s="11" customFormat="1" ht="28.9" customHeight="1" x14ac:dyDescent="0.3">
      <c r="A237" s="188"/>
      <c r="B237" s="87" t="s">
        <v>104</v>
      </c>
      <c r="C237" s="90">
        <v>1.1111111111111112E-2</v>
      </c>
      <c r="D237" s="86">
        <v>2</v>
      </c>
      <c r="E237" s="90">
        <v>1.7361111111111112E-2</v>
      </c>
      <c r="F237" s="85"/>
      <c r="G237" s="14"/>
      <c r="H237" s="89">
        <f t="shared" si="22"/>
        <v>2.8472222222222225E-2</v>
      </c>
      <c r="I237" s="86">
        <f t="shared" si="24"/>
        <v>2</v>
      </c>
      <c r="J237" s="90">
        <v>3.5416666666666666E-2</v>
      </c>
      <c r="K237" s="217"/>
      <c r="L237" s="178"/>
    </row>
    <row r="238" spans="1:12" s="11" customFormat="1" ht="28.9" customHeight="1" x14ac:dyDescent="0.3">
      <c r="A238" s="188"/>
      <c r="B238" s="87" t="s">
        <v>105</v>
      </c>
      <c r="C238" s="90">
        <v>1.3888888888888888E-2</v>
      </c>
      <c r="D238" s="86">
        <v>2</v>
      </c>
      <c r="E238" s="90">
        <v>2.0833333333333332E-2</v>
      </c>
      <c r="F238" s="85"/>
      <c r="G238" s="14"/>
      <c r="H238" s="89">
        <f t="shared" si="22"/>
        <v>3.4722222222222224E-2</v>
      </c>
      <c r="I238" s="86">
        <f t="shared" si="24"/>
        <v>2</v>
      </c>
      <c r="J238" s="90">
        <v>4.1666666666666664E-2</v>
      </c>
      <c r="K238" s="217"/>
      <c r="L238" s="178"/>
    </row>
    <row r="239" spans="1:12" s="11" customFormat="1" ht="28.9" customHeight="1" x14ac:dyDescent="0.3">
      <c r="A239" s="188" t="s">
        <v>385</v>
      </c>
      <c r="B239" s="87" t="s">
        <v>116</v>
      </c>
      <c r="C239" s="90">
        <v>6.9444444444444441E-3</v>
      </c>
      <c r="D239" s="86"/>
      <c r="E239" s="90">
        <v>2.361111111111111E-2</v>
      </c>
      <c r="F239" s="86"/>
      <c r="G239" s="86"/>
      <c r="H239" s="89">
        <f t="shared" si="22"/>
        <v>3.0555555555555555E-2</v>
      </c>
      <c r="I239" s="86">
        <f t="shared" si="24"/>
        <v>0</v>
      </c>
      <c r="J239" s="89">
        <f t="shared" ref="J239:J248" si="28">H239</f>
        <v>3.0555555555555555E-2</v>
      </c>
      <c r="K239" s="216">
        <v>0.45624999999999999</v>
      </c>
      <c r="L239" s="178">
        <v>24</v>
      </c>
    </row>
    <row r="240" spans="1:12" s="11" customFormat="1" ht="28.9" customHeight="1" x14ac:dyDescent="0.3">
      <c r="A240" s="188"/>
      <c r="B240" s="87" t="s">
        <v>117</v>
      </c>
      <c r="C240" s="90">
        <v>7.6388888888888886E-3</v>
      </c>
      <c r="D240" s="86"/>
      <c r="E240" s="90">
        <v>1.7361111111111112E-2</v>
      </c>
      <c r="F240" s="86"/>
      <c r="G240" s="86"/>
      <c r="H240" s="89">
        <f t="shared" si="22"/>
        <v>2.5000000000000001E-2</v>
      </c>
      <c r="I240" s="86">
        <f t="shared" si="24"/>
        <v>0</v>
      </c>
      <c r="J240" s="89">
        <f t="shared" si="28"/>
        <v>2.5000000000000001E-2</v>
      </c>
      <c r="K240" s="216"/>
      <c r="L240" s="178"/>
    </row>
    <row r="241" spans="1:12" s="11" customFormat="1" ht="28.9" customHeight="1" x14ac:dyDescent="0.3">
      <c r="A241" s="188"/>
      <c r="B241" s="87" t="s">
        <v>118</v>
      </c>
      <c r="C241" s="90">
        <v>3.3333333333333333E-2</v>
      </c>
      <c r="D241" s="86"/>
      <c r="E241" s="90">
        <v>6.25E-2</v>
      </c>
      <c r="F241" s="86"/>
      <c r="G241" s="86"/>
      <c r="H241" s="89">
        <f t="shared" si="22"/>
        <v>9.5833333333333326E-2</v>
      </c>
      <c r="I241" s="86">
        <f t="shared" si="24"/>
        <v>0</v>
      </c>
      <c r="J241" s="89">
        <f t="shared" si="28"/>
        <v>9.5833333333333326E-2</v>
      </c>
      <c r="K241" s="216"/>
      <c r="L241" s="178"/>
    </row>
    <row r="242" spans="1:12" s="11" customFormat="1" ht="28.9" customHeight="1" x14ac:dyDescent="0.3">
      <c r="A242" s="188"/>
      <c r="B242" s="87" t="s">
        <v>119</v>
      </c>
      <c r="C242" s="90">
        <v>2.7083333333333334E-2</v>
      </c>
      <c r="D242" s="86"/>
      <c r="E242" s="90">
        <v>4.1666666666666664E-2</v>
      </c>
      <c r="F242" s="86"/>
      <c r="G242" s="86"/>
      <c r="H242" s="89">
        <f t="shared" si="22"/>
        <v>6.8750000000000006E-2</v>
      </c>
      <c r="I242" s="86">
        <f t="shared" si="24"/>
        <v>0</v>
      </c>
      <c r="J242" s="89">
        <f t="shared" si="28"/>
        <v>6.8750000000000006E-2</v>
      </c>
      <c r="K242" s="216"/>
      <c r="L242" s="178"/>
    </row>
    <row r="243" spans="1:12" s="11" customFormat="1" ht="28.9" customHeight="1" x14ac:dyDescent="0.3">
      <c r="A243" s="188"/>
      <c r="B243" s="87" t="s">
        <v>120</v>
      </c>
      <c r="C243" s="90">
        <v>9.7222222222222224E-3</v>
      </c>
      <c r="D243" s="86"/>
      <c r="E243" s="90">
        <v>1.5972222222222224E-2</v>
      </c>
      <c r="F243" s="86"/>
      <c r="G243" s="86"/>
      <c r="H243" s="89">
        <f t="shared" si="22"/>
        <v>2.5694444444444447E-2</v>
      </c>
      <c r="I243" s="86">
        <f t="shared" ref="I243:I273" si="29">D243+F243+G243</f>
        <v>0</v>
      </c>
      <c r="J243" s="89">
        <f t="shared" si="28"/>
        <v>2.5694444444444447E-2</v>
      </c>
      <c r="K243" s="216"/>
      <c r="L243" s="178"/>
    </row>
    <row r="244" spans="1:12" s="11" customFormat="1" ht="28.9" customHeight="1" x14ac:dyDescent="0.3">
      <c r="A244" s="188"/>
      <c r="B244" s="87" t="s">
        <v>121</v>
      </c>
      <c r="C244" s="90">
        <v>9.7222222222222224E-3</v>
      </c>
      <c r="D244" s="86"/>
      <c r="E244" s="90">
        <v>1.4583333333333332E-2</v>
      </c>
      <c r="F244" s="86"/>
      <c r="G244" s="86"/>
      <c r="H244" s="89">
        <f t="shared" si="22"/>
        <v>2.4305555555555552E-2</v>
      </c>
      <c r="I244" s="86">
        <f t="shared" si="29"/>
        <v>0</v>
      </c>
      <c r="J244" s="89">
        <f t="shared" si="28"/>
        <v>2.4305555555555552E-2</v>
      </c>
      <c r="K244" s="216"/>
      <c r="L244" s="178"/>
    </row>
    <row r="245" spans="1:12" s="11" customFormat="1" ht="28.9" customHeight="1" x14ac:dyDescent="0.3">
      <c r="A245" s="188"/>
      <c r="B245" s="87" t="s">
        <v>122</v>
      </c>
      <c r="C245" s="90">
        <v>2.2916666666666669E-2</v>
      </c>
      <c r="D245" s="86"/>
      <c r="E245" s="90">
        <v>1.8749999999999999E-2</v>
      </c>
      <c r="F245" s="86"/>
      <c r="G245" s="86"/>
      <c r="H245" s="89">
        <f t="shared" si="22"/>
        <v>4.1666666666666671E-2</v>
      </c>
      <c r="I245" s="86">
        <f t="shared" si="29"/>
        <v>0</v>
      </c>
      <c r="J245" s="89">
        <f t="shared" si="28"/>
        <v>4.1666666666666671E-2</v>
      </c>
      <c r="K245" s="216"/>
      <c r="L245" s="178"/>
    </row>
    <row r="246" spans="1:12" s="11" customFormat="1" ht="28.9" customHeight="1" x14ac:dyDescent="0.3">
      <c r="A246" s="188"/>
      <c r="B246" s="87" t="s">
        <v>123</v>
      </c>
      <c r="C246" s="90">
        <v>1.9444444444444445E-2</v>
      </c>
      <c r="D246" s="86"/>
      <c r="E246" s="90">
        <v>3.6111111111111115E-2</v>
      </c>
      <c r="F246" s="86"/>
      <c r="G246" s="86"/>
      <c r="H246" s="89">
        <f t="shared" si="22"/>
        <v>5.5555555555555559E-2</v>
      </c>
      <c r="I246" s="86">
        <f t="shared" si="29"/>
        <v>0</v>
      </c>
      <c r="J246" s="89">
        <f t="shared" si="28"/>
        <v>5.5555555555555559E-2</v>
      </c>
      <c r="K246" s="216"/>
      <c r="L246" s="178"/>
    </row>
    <row r="247" spans="1:12" s="11" customFormat="1" ht="28.9" customHeight="1" x14ac:dyDescent="0.3">
      <c r="A247" s="188"/>
      <c r="B247" s="87" t="s">
        <v>124</v>
      </c>
      <c r="C247" s="90">
        <v>1.9444444444444445E-2</v>
      </c>
      <c r="D247" s="86"/>
      <c r="E247" s="90">
        <v>2.1527777777777781E-2</v>
      </c>
      <c r="F247" s="86"/>
      <c r="G247" s="86"/>
      <c r="H247" s="89">
        <f t="shared" si="22"/>
        <v>4.0972222222222229E-2</v>
      </c>
      <c r="I247" s="86">
        <f t="shared" si="29"/>
        <v>0</v>
      </c>
      <c r="J247" s="89">
        <f t="shared" si="28"/>
        <v>4.0972222222222229E-2</v>
      </c>
      <c r="K247" s="216"/>
      <c r="L247" s="178"/>
    </row>
    <row r="248" spans="1:12" s="11" customFormat="1" ht="28.9" customHeight="1" x14ac:dyDescent="0.3">
      <c r="A248" s="188"/>
      <c r="B248" s="87" t="s">
        <v>125</v>
      </c>
      <c r="C248" s="90">
        <v>2.0833333333333332E-2</v>
      </c>
      <c r="D248" s="86"/>
      <c r="E248" s="90">
        <v>2.7083333333333334E-2</v>
      </c>
      <c r="F248" s="86"/>
      <c r="G248" s="86"/>
      <c r="H248" s="89">
        <f t="shared" si="22"/>
        <v>4.7916666666666663E-2</v>
      </c>
      <c r="I248" s="86">
        <f t="shared" si="29"/>
        <v>0</v>
      </c>
      <c r="J248" s="89">
        <f t="shared" si="28"/>
        <v>4.7916666666666663E-2</v>
      </c>
      <c r="K248" s="216"/>
      <c r="L248" s="178"/>
    </row>
    <row r="249" spans="1:12" s="11" customFormat="1" ht="28.9" customHeight="1" x14ac:dyDescent="0.3">
      <c r="A249" s="188" t="s">
        <v>400</v>
      </c>
      <c r="B249" s="87" t="s">
        <v>246</v>
      </c>
      <c r="C249" s="90">
        <v>7.6388888888888886E-3</v>
      </c>
      <c r="D249" s="85"/>
      <c r="E249" s="90">
        <v>1.5972222222222224E-2</v>
      </c>
      <c r="F249" s="85"/>
      <c r="G249" s="85"/>
      <c r="H249" s="89">
        <f t="shared" si="22"/>
        <v>2.3611111111111114E-2</v>
      </c>
      <c r="I249" s="86">
        <f t="shared" si="29"/>
        <v>0</v>
      </c>
      <c r="J249" s="89">
        <f t="shared" ref="J249:J253" si="30">H249</f>
        <v>2.3611111111111114E-2</v>
      </c>
      <c r="K249" s="216">
        <v>0.47291666666666665</v>
      </c>
      <c r="L249" s="178">
        <v>25</v>
      </c>
    </row>
    <row r="250" spans="1:12" s="11" customFormat="1" ht="28.9" customHeight="1" x14ac:dyDescent="0.3">
      <c r="A250" s="188"/>
      <c r="B250" s="87" t="s">
        <v>247</v>
      </c>
      <c r="C250" s="90">
        <v>8.3333333333333332E-3</v>
      </c>
      <c r="D250" s="85"/>
      <c r="E250" s="90">
        <v>2.1527777777777781E-2</v>
      </c>
      <c r="F250" s="85"/>
      <c r="G250" s="85"/>
      <c r="H250" s="89">
        <f t="shared" si="22"/>
        <v>2.9861111111111116E-2</v>
      </c>
      <c r="I250" s="86">
        <f t="shared" si="29"/>
        <v>0</v>
      </c>
      <c r="J250" s="89">
        <f t="shared" si="30"/>
        <v>2.9861111111111116E-2</v>
      </c>
      <c r="K250" s="216"/>
      <c r="L250" s="178"/>
    </row>
    <row r="251" spans="1:12" s="11" customFormat="1" ht="28.9" customHeight="1" x14ac:dyDescent="0.3">
      <c r="A251" s="188"/>
      <c r="B251" s="87" t="s">
        <v>248</v>
      </c>
      <c r="C251" s="90">
        <v>1.5277777777777777E-2</v>
      </c>
      <c r="D251" s="85"/>
      <c r="E251" s="90">
        <v>3.8194444444444441E-2</v>
      </c>
      <c r="F251" s="85"/>
      <c r="G251" s="85"/>
      <c r="H251" s="89">
        <f t="shared" si="22"/>
        <v>5.347222222222222E-2</v>
      </c>
      <c r="I251" s="86">
        <f t="shared" si="29"/>
        <v>0</v>
      </c>
      <c r="J251" s="89">
        <f t="shared" si="30"/>
        <v>5.347222222222222E-2</v>
      </c>
      <c r="K251" s="216"/>
      <c r="L251" s="178"/>
    </row>
    <row r="252" spans="1:12" s="11" customFormat="1" ht="28.9" customHeight="1" x14ac:dyDescent="0.3">
      <c r="A252" s="188"/>
      <c r="B252" s="87" t="s">
        <v>249</v>
      </c>
      <c r="C252" s="90">
        <v>1.1805555555555555E-2</v>
      </c>
      <c r="D252" s="85"/>
      <c r="E252" s="90">
        <v>2.013888888888889E-2</v>
      </c>
      <c r="F252" s="85"/>
      <c r="G252" s="85"/>
      <c r="H252" s="89">
        <f t="shared" si="22"/>
        <v>3.1944444444444442E-2</v>
      </c>
      <c r="I252" s="86">
        <f t="shared" si="29"/>
        <v>0</v>
      </c>
      <c r="J252" s="89">
        <f t="shared" si="30"/>
        <v>3.1944444444444442E-2</v>
      </c>
      <c r="K252" s="216"/>
      <c r="L252" s="178"/>
    </row>
    <row r="253" spans="1:12" s="11" customFormat="1" ht="28.9" customHeight="1" x14ac:dyDescent="0.3">
      <c r="A253" s="188"/>
      <c r="B253" s="87" t="s">
        <v>250</v>
      </c>
      <c r="C253" s="90">
        <v>1.2499999999999999E-2</v>
      </c>
      <c r="D253" s="85"/>
      <c r="E253" s="90">
        <v>2.2916666666666669E-2</v>
      </c>
      <c r="F253" s="85"/>
      <c r="G253" s="85"/>
      <c r="H253" s="89">
        <f t="shared" si="22"/>
        <v>3.5416666666666666E-2</v>
      </c>
      <c r="I253" s="86">
        <f t="shared" si="29"/>
        <v>0</v>
      </c>
      <c r="J253" s="89">
        <f t="shared" si="30"/>
        <v>3.5416666666666666E-2</v>
      </c>
      <c r="K253" s="216"/>
      <c r="L253" s="178"/>
    </row>
    <row r="254" spans="1:12" s="11" customFormat="1" ht="28.9" customHeight="1" x14ac:dyDescent="0.3">
      <c r="A254" s="188"/>
      <c r="B254" s="87" t="s">
        <v>251</v>
      </c>
      <c r="C254" s="90">
        <v>1.1111111111111112E-2</v>
      </c>
      <c r="D254" s="86">
        <v>2</v>
      </c>
      <c r="E254" s="90">
        <v>2.5694444444444447E-2</v>
      </c>
      <c r="F254" s="85"/>
      <c r="G254" s="85"/>
      <c r="H254" s="89">
        <f t="shared" si="22"/>
        <v>3.6805555555555557E-2</v>
      </c>
      <c r="I254" s="86">
        <f t="shared" si="29"/>
        <v>2</v>
      </c>
      <c r="J254" s="90">
        <v>4.3750000000000004E-2</v>
      </c>
      <c r="K254" s="216"/>
      <c r="L254" s="178"/>
    </row>
    <row r="255" spans="1:12" s="11" customFormat="1" ht="28.9" customHeight="1" x14ac:dyDescent="0.3">
      <c r="A255" s="188"/>
      <c r="B255" s="87" t="s">
        <v>252</v>
      </c>
      <c r="C255" s="90">
        <v>1.3194444444444444E-2</v>
      </c>
      <c r="D255" s="85"/>
      <c r="E255" s="90">
        <v>2.013888888888889E-2</v>
      </c>
      <c r="F255" s="85"/>
      <c r="G255" s="85"/>
      <c r="H255" s="89">
        <f t="shared" si="22"/>
        <v>3.3333333333333333E-2</v>
      </c>
      <c r="I255" s="86">
        <f t="shared" si="29"/>
        <v>0</v>
      </c>
      <c r="J255" s="89">
        <f>H255</f>
        <v>3.3333333333333333E-2</v>
      </c>
      <c r="K255" s="216"/>
      <c r="L255" s="178"/>
    </row>
    <row r="256" spans="1:12" s="11" customFormat="1" ht="28.9" customHeight="1" x14ac:dyDescent="0.3">
      <c r="A256" s="188"/>
      <c r="B256" s="87" t="s">
        <v>253</v>
      </c>
      <c r="C256" s="90">
        <v>1.5277777777777777E-2</v>
      </c>
      <c r="D256" s="85"/>
      <c r="E256" s="90">
        <v>4.8611111111111112E-2</v>
      </c>
      <c r="F256" s="85"/>
      <c r="G256" s="85"/>
      <c r="H256" s="89">
        <f t="shared" si="22"/>
        <v>6.3888888888888884E-2</v>
      </c>
      <c r="I256" s="86">
        <f t="shared" si="29"/>
        <v>0</v>
      </c>
      <c r="J256" s="89">
        <f>H256</f>
        <v>6.3888888888888884E-2</v>
      </c>
      <c r="K256" s="216"/>
      <c r="L256" s="178"/>
    </row>
    <row r="257" spans="1:12" s="11" customFormat="1" ht="28.9" customHeight="1" x14ac:dyDescent="0.3">
      <c r="A257" s="188"/>
      <c r="B257" s="87" t="s">
        <v>254</v>
      </c>
      <c r="C257" s="90">
        <v>1.9444444444444445E-2</v>
      </c>
      <c r="D257" s="85"/>
      <c r="E257" s="90">
        <v>3.888888888888889E-2</v>
      </c>
      <c r="F257" s="85"/>
      <c r="G257" s="85"/>
      <c r="H257" s="89">
        <f t="shared" si="22"/>
        <v>5.8333333333333334E-2</v>
      </c>
      <c r="I257" s="86">
        <f t="shared" si="29"/>
        <v>0</v>
      </c>
      <c r="J257" s="89">
        <f>H257</f>
        <v>5.8333333333333334E-2</v>
      </c>
      <c r="K257" s="216"/>
      <c r="L257" s="178"/>
    </row>
    <row r="258" spans="1:12" s="11" customFormat="1" ht="28.9" customHeight="1" x14ac:dyDescent="0.3">
      <c r="A258" s="188"/>
      <c r="B258" s="87" t="s">
        <v>255</v>
      </c>
      <c r="C258" s="90">
        <v>2.9861111111111113E-2</v>
      </c>
      <c r="D258" s="85"/>
      <c r="E258" s="90">
        <v>6.9444444444444434E-2</v>
      </c>
      <c r="F258" s="85"/>
      <c r="G258" s="85"/>
      <c r="H258" s="89">
        <f t="shared" si="22"/>
        <v>9.930555555555555E-2</v>
      </c>
      <c r="I258" s="86">
        <f t="shared" si="29"/>
        <v>0</v>
      </c>
      <c r="J258" s="89">
        <f>H258</f>
        <v>9.930555555555555E-2</v>
      </c>
      <c r="K258" s="216"/>
      <c r="L258" s="178"/>
    </row>
    <row r="259" spans="1:12" s="11" customFormat="1" ht="28.9" customHeight="1" x14ac:dyDescent="0.3">
      <c r="A259" s="188" t="s">
        <v>34</v>
      </c>
      <c r="B259" s="87" t="s">
        <v>216</v>
      </c>
      <c r="C259" s="51">
        <v>1.2499999999999999E-2</v>
      </c>
      <c r="D259" s="24"/>
      <c r="E259" s="51">
        <v>2.7777777777777776E-2</v>
      </c>
      <c r="F259" s="24"/>
      <c r="G259" s="24"/>
      <c r="H259" s="89">
        <f t="shared" ref="H259:H268" si="31">(C259+E259)</f>
        <v>4.0277777777777773E-2</v>
      </c>
      <c r="I259" s="86">
        <f t="shared" si="29"/>
        <v>0</v>
      </c>
      <c r="J259" s="91">
        <f t="shared" ref="J259:J268" si="32">H259</f>
        <v>4.0277777777777773E-2</v>
      </c>
      <c r="K259" s="212">
        <v>0.47569444444444442</v>
      </c>
      <c r="L259" s="214">
        <v>26</v>
      </c>
    </row>
    <row r="260" spans="1:12" s="11" customFormat="1" ht="28.9" customHeight="1" x14ac:dyDescent="0.3">
      <c r="A260" s="188"/>
      <c r="B260" s="87" t="s">
        <v>217</v>
      </c>
      <c r="C260" s="51">
        <v>8.3333333333333332E-3</v>
      </c>
      <c r="D260" s="24"/>
      <c r="E260" s="51">
        <v>2.0833333333333332E-2</v>
      </c>
      <c r="F260" s="24"/>
      <c r="G260" s="24"/>
      <c r="H260" s="89">
        <f t="shared" si="31"/>
        <v>2.9166666666666667E-2</v>
      </c>
      <c r="I260" s="86">
        <f t="shared" si="29"/>
        <v>0</v>
      </c>
      <c r="J260" s="91">
        <f t="shared" si="32"/>
        <v>2.9166666666666667E-2</v>
      </c>
      <c r="K260" s="212"/>
      <c r="L260" s="214"/>
    </row>
    <row r="261" spans="1:12" s="11" customFormat="1" ht="28.9" customHeight="1" x14ac:dyDescent="0.3">
      <c r="A261" s="188"/>
      <c r="B261" s="87" t="s">
        <v>218</v>
      </c>
      <c r="C261" s="51">
        <v>1.7361111111111112E-2</v>
      </c>
      <c r="D261" s="24"/>
      <c r="E261" s="51">
        <v>3.9583333333333331E-2</v>
      </c>
      <c r="F261" s="24"/>
      <c r="G261" s="24"/>
      <c r="H261" s="89">
        <f t="shared" si="31"/>
        <v>5.6944444444444443E-2</v>
      </c>
      <c r="I261" s="86">
        <f t="shared" si="29"/>
        <v>0</v>
      </c>
      <c r="J261" s="91">
        <f t="shared" si="32"/>
        <v>5.6944444444444443E-2</v>
      </c>
      <c r="K261" s="212"/>
      <c r="L261" s="214"/>
    </row>
    <row r="262" spans="1:12" s="11" customFormat="1" ht="28.9" customHeight="1" x14ac:dyDescent="0.3">
      <c r="A262" s="188"/>
      <c r="B262" s="87" t="s">
        <v>219</v>
      </c>
      <c r="C262" s="51">
        <v>1.6666666666666666E-2</v>
      </c>
      <c r="D262" s="24"/>
      <c r="E262" s="51">
        <v>1.7361111111111112E-2</v>
      </c>
      <c r="F262" s="24"/>
      <c r="G262" s="24"/>
      <c r="H262" s="89">
        <f t="shared" si="31"/>
        <v>3.4027777777777782E-2</v>
      </c>
      <c r="I262" s="86">
        <f t="shared" si="29"/>
        <v>0</v>
      </c>
      <c r="J262" s="91">
        <f t="shared" si="32"/>
        <v>3.4027777777777782E-2</v>
      </c>
      <c r="K262" s="212"/>
      <c r="L262" s="214"/>
    </row>
    <row r="263" spans="1:12" s="11" customFormat="1" ht="28.9" customHeight="1" x14ac:dyDescent="0.3">
      <c r="A263" s="188"/>
      <c r="B263" s="87" t="s">
        <v>220</v>
      </c>
      <c r="C263" s="51">
        <v>1.3888888888888888E-2</v>
      </c>
      <c r="D263" s="24"/>
      <c r="E263" s="51">
        <v>2.0833333333333332E-2</v>
      </c>
      <c r="F263" s="24"/>
      <c r="G263" s="24"/>
      <c r="H263" s="89">
        <f t="shared" si="31"/>
        <v>3.4722222222222224E-2</v>
      </c>
      <c r="I263" s="86">
        <f t="shared" si="29"/>
        <v>0</v>
      </c>
      <c r="J263" s="91">
        <f t="shared" si="32"/>
        <v>3.4722222222222224E-2</v>
      </c>
      <c r="K263" s="212"/>
      <c r="L263" s="214"/>
    </row>
    <row r="264" spans="1:12" s="11" customFormat="1" ht="28.9" customHeight="1" x14ac:dyDescent="0.3">
      <c r="A264" s="188"/>
      <c r="B264" s="87" t="s">
        <v>221</v>
      </c>
      <c r="C264" s="51">
        <v>1.1805555555555555E-2</v>
      </c>
      <c r="D264" s="27"/>
      <c r="E264" s="51">
        <v>1.6666666666666666E-2</v>
      </c>
      <c r="F264" s="27"/>
      <c r="G264" s="24"/>
      <c r="H264" s="89">
        <f t="shared" si="31"/>
        <v>2.8472222222222222E-2</v>
      </c>
      <c r="I264" s="86">
        <f t="shared" si="29"/>
        <v>0</v>
      </c>
      <c r="J264" s="91">
        <f t="shared" si="32"/>
        <v>2.8472222222222222E-2</v>
      </c>
      <c r="K264" s="212"/>
      <c r="L264" s="214"/>
    </row>
    <row r="265" spans="1:12" s="11" customFormat="1" ht="28.9" customHeight="1" x14ac:dyDescent="0.3">
      <c r="A265" s="188"/>
      <c r="B265" s="87" t="s">
        <v>222</v>
      </c>
      <c r="C265" s="51">
        <v>1.8749999999999999E-2</v>
      </c>
      <c r="D265" s="27"/>
      <c r="E265" s="51">
        <v>3.4722222222222224E-2</v>
      </c>
      <c r="F265" s="27"/>
      <c r="G265" s="24"/>
      <c r="H265" s="89">
        <f t="shared" si="31"/>
        <v>5.3472222222222227E-2</v>
      </c>
      <c r="I265" s="86">
        <f t="shared" si="29"/>
        <v>0</v>
      </c>
      <c r="J265" s="91">
        <f t="shared" si="32"/>
        <v>5.3472222222222227E-2</v>
      </c>
      <c r="K265" s="212"/>
      <c r="L265" s="214"/>
    </row>
    <row r="266" spans="1:12" s="11" customFormat="1" ht="28.9" customHeight="1" x14ac:dyDescent="0.3">
      <c r="A266" s="188"/>
      <c r="B266" s="87" t="s">
        <v>223</v>
      </c>
      <c r="C266" s="51">
        <v>1.0416666666666666E-2</v>
      </c>
      <c r="D266" s="27"/>
      <c r="E266" s="51">
        <v>2.0833333333333332E-2</v>
      </c>
      <c r="F266" s="27"/>
      <c r="G266" s="24"/>
      <c r="H266" s="89">
        <f t="shared" si="31"/>
        <v>3.125E-2</v>
      </c>
      <c r="I266" s="86">
        <f t="shared" si="29"/>
        <v>0</v>
      </c>
      <c r="J266" s="91">
        <f t="shared" si="32"/>
        <v>3.125E-2</v>
      </c>
      <c r="K266" s="212"/>
      <c r="L266" s="214"/>
    </row>
    <row r="267" spans="1:12" s="11" customFormat="1" ht="28.9" customHeight="1" x14ac:dyDescent="0.3">
      <c r="A267" s="188"/>
      <c r="B267" s="87" t="s">
        <v>224</v>
      </c>
      <c r="C267" s="51">
        <v>1.8055555555555557E-2</v>
      </c>
      <c r="D267" s="27"/>
      <c r="E267" s="51">
        <v>6.5277777777777782E-2</v>
      </c>
      <c r="F267" s="27"/>
      <c r="G267" s="24"/>
      <c r="H267" s="89">
        <f t="shared" si="31"/>
        <v>8.3333333333333343E-2</v>
      </c>
      <c r="I267" s="86">
        <f t="shared" si="29"/>
        <v>0</v>
      </c>
      <c r="J267" s="91">
        <f t="shared" si="32"/>
        <v>8.3333333333333343E-2</v>
      </c>
      <c r="K267" s="212"/>
      <c r="L267" s="214"/>
    </row>
    <row r="268" spans="1:12" s="11" customFormat="1" ht="28.9" customHeight="1" x14ac:dyDescent="0.3">
      <c r="A268" s="188"/>
      <c r="B268" s="87" t="s">
        <v>225</v>
      </c>
      <c r="C268" s="51">
        <v>1.8055555555555557E-2</v>
      </c>
      <c r="D268" s="27"/>
      <c r="E268" s="51">
        <v>6.5972222222222224E-2</v>
      </c>
      <c r="F268" s="27"/>
      <c r="G268" s="24"/>
      <c r="H268" s="89">
        <f t="shared" si="31"/>
        <v>8.4027777777777785E-2</v>
      </c>
      <c r="I268" s="86">
        <f t="shared" si="29"/>
        <v>0</v>
      </c>
      <c r="J268" s="91">
        <f t="shared" si="32"/>
        <v>8.4027777777777785E-2</v>
      </c>
      <c r="K268" s="212"/>
      <c r="L268" s="214"/>
    </row>
    <row r="269" spans="1:12" s="11" customFormat="1" ht="28.9" customHeight="1" x14ac:dyDescent="0.3">
      <c r="A269" s="188" t="s">
        <v>377</v>
      </c>
      <c r="B269" s="87" t="s">
        <v>286</v>
      </c>
      <c r="C269" s="90">
        <v>1.3888888888888888E-2</v>
      </c>
      <c r="D269" s="85"/>
      <c r="E269" s="90">
        <v>1.8055555555555557E-2</v>
      </c>
      <c r="F269" s="85"/>
      <c r="G269" s="85"/>
      <c r="H269" s="89">
        <f>(C269+E269)</f>
        <v>3.1944444444444442E-2</v>
      </c>
      <c r="I269" s="86">
        <f t="shared" si="29"/>
        <v>0</v>
      </c>
      <c r="J269" s="89">
        <f t="shared" ref="J269:J274" si="33">H269</f>
        <v>3.1944444444444442E-2</v>
      </c>
      <c r="K269" s="216">
        <v>0.47638888888888892</v>
      </c>
      <c r="L269" s="178">
        <v>27</v>
      </c>
    </row>
    <row r="270" spans="1:12" s="11" customFormat="1" ht="28.9" customHeight="1" x14ac:dyDescent="0.3">
      <c r="A270" s="188"/>
      <c r="B270" s="87" t="s">
        <v>287</v>
      </c>
      <c r="C270" s="90">
        <v>1.8055555555555557E-2</v>
      </c>
      <c r="D270" s="85"/>
      <c r="E270" s="90">
        <v>3.1944444444444449E-2</v>
      </c>
      <c r="F270" s="85"/>
      <c r="G270" s="85"/>
      <c r="H270" s="89">
        <f>(C270+E270)</f>
        <v>0.05</v>
      </c>
      <c r="I270" s="86">
        <f t="shared" si="29"/>
        <v>0</v>
      </c>
      <c r="J270" s="89">
        <f t="shared" si="33"/>
        <v>0.05</v>
      </c>
      <c r="K270" s="216"/>
      <c r="L270" s="178"/>
    </row>
    <row r="271" spans="1:12" s="11" customFormat="1" ht="28.9" customHeight="1" x14ac:dyDescent="0.3">
      <c r="A271" s="188"/>
      <c r="B271" s="87" t="s">
        <v>288</v>
      </c>
      <c r="C271" s="90">
        <v>9.7222222222222224E-3</v>
      </c>
      <c r="D271" s="85"/>
      <c r="E271" s="90">
        <v>2.5694444444444447E-2</v>
      </c>
      <c r="F271" s="85"/>
      <c r="G271" s="85"/>
      <c r="H271" s="89">
        <f>(C271+E271)</f>
        <v>3.5416666666666666E-2</v>
      </c>
      <c r="I271" s="86">
        <f t="shared" si="29"/>
        <v>0</v>
      </c>
      <c r="J271" s="89">
        <f t="shared" si="33"/>
        <v>3.5416666666666666E-2</v>
      </c>
      <c r="K271" s="216"/>
      <c r="L271" s="178"/>
    </row>
    <row r="272" spans="1:12" s="11" customFormat="1" ht="28.9" customHeight="1" x14ac:dyDescent="0.3">
      <c r="A272" s="188"/>
      <c r="B272" s="87" t="s">
        <v>289</v>
      </c>
      <c r="C272" s="90">
        <v>1.2499999999999999E-2</v>
      </c>
      <c r="D272" s="85"/>
      <c r="E272" s="90">
        <v>2.4305555555555556E-2</v>
      </c>
      <c r="F272" s="85"/>
      <c r="G272" s="85"/>
      <c r="H272" s="89">
        <f>(C272+E272)</f>
        <v>3.6805555555555557E-2</v>
      </c>
      <c r="I272" s="86">
        <f t="shared" si="29"/>
        <v>0</v>
      </c>
      <c r="J272" s="89">
        <f t="shared" si="33"/>
        <v>3.6805555555555557E-2</v>
      </c>
      <c r="K272" s="216"/>
      <c r="L272" s="178"/>
    </row>
    <row r="273" spans="1:12" s="11" customFormat="1" ht="28.9" customHeight="1" x14ac:dyDescent="0.3">
      <c r="A273" s="188"/>
      <c r="B273" s="87" t="s">
        <v>290</v>
      </c>
      <c r="C273" s="90">
        <v>8.3333333333333332E-3</v>
      </c>
      <c r="D273" s="85"/>
      <c r="E273" s="90">
        <v>1.7361111111111112E-2</v>
      </c>
      <c r="F273" s="85"/>
      <c r="G273" s="85"/>
      <c r="H273" s="89">
        <f>(C273+E273)</f>
        <v>2.5694444444444443E-2</v>
      </c>
      <c r="I273" s="86">
        <f t="shared" si="29"/>
        <v>0</v>
      </c>
      <c r="J273" s="89">
        <f t="shared" si="33"/>
        <v>2.5694444444444443E-2</v>
      </c>
      <c r="K273" s="216"/>
      <c r="L273" s="178"/>
    </row>
    <row r="274" spans="1:12" s="11" customFormat="1" ht="28.9" customHeight="1" x14ac:dyDescent="0.3">
      <c r="A274" s="188"/>
      <c r="B274" s="87" t="s">
        <v>291</v>
      </c>
      <c r="C274" s="90">
        <v>8.3333333333333332E-3</v>
      </c>
      <c r="D274" s="85"/>
      <c r="E274" s="90">
        <v>2.0833333333333332E-2</v>
      </c>
      <c r="F274" s="85"/>
      <c r="G274" s="85"/>
      <c r="H274" s="89">
        <f t="shared" ref="H274:H278" si="34">(C274+E274)</f>
        <v>2.9166666666666667E-2</v>
      </c>
      <c r="I274" s="86">
        <f t="shared" ref="I274:I278" si="35">D274+F274+G274</f>
        <v>0</v>
      </c>
      <c r="J274" s="89">
        <f t="shared" si="33"/>
        <v>2.9166666666666667E-2</v>
      </c>
      <c r="K274" s="216"/>
      <c r="L274" s="178"/>
    </row>
    <row r="275" spans="1:12" s="11" customFormat="1" ht="28.9" customHeight="1" x14ac:dyDescent="0.3">
      <c r="A275" s="188"/>
      <c r="B275" s="87" t="s">
        <v>292</v>
      </c>
      <c r="C275" s="90">
        <v>1.4583333333333332E-2</v>
      </c>
      <c r="D275" s="86">
        <v>2</v>
      </c>
      <c r="E275" s="90">
        <v>9.930555555555555E-2</v>
      </c>
      <c r="F275" s="86"/>
      <c r="G275" s="86"/>
      <c r="H275" s="89">
        <f t="shared" si="34"/>
        <v>0.11388888888888889</v>
      </c>
      <c r="I275" s="86">
        <f t="shared" si="35"/>
        <v>2</v>
      </c>
      <c r="J275" s="90">
        <v>0.12083333333333333</v>
      </c>
      <c r="K275" s="216"/>
      <c r="L275" s="178"/>
    </row>
    <row r="276" spans="1:12" s="11" customFormat="1" ht="28.9" customHeight="1" x14ac:dyDescent="0.3">
      <c r="A276" s="188"/>
      <c r="B276" s="87" t="s">
        <v>293</v>
      </c>
      <c r="C276" s="90">
        <v>2.6388888888888889E-2</v>
      </c>
      <c r="D276" s="85"/>
      <c r="E276" s="90">
        <v>3.7499999999999999E-2</v>
      </c>
      <c r="F276" s="85"/>
      <c r="G276" s="85"/>
      <c r="H276" s="89">
        <f t="shared" si="34"/>
        <v>6.3888888888888884E-2</v>
      </c>
      <c r="I276" s="86">
        <f t="shared" si="35"/>
        <v>0</v>
      </c>
      <c r="J276" s="89">
        <f>H276</f>
        <v>6.3888888888888884E-2</v>
      </c>
      <c r="K276" s="216"/>
      <c r="L276" s="178"/>
    </row>
    <row r="277" spans="1:12" s="11" customFormat="1" ht="28.9" customHeight="1" x14ac:dyDescent="0.3">
      <c r="A277" s="188"/>
      <c r="B277" s="87" t="s">
        <v>294</v>
      </c>
      <c r="C277" s="90">
        <v>5.5555555555555558E-3</v>
      </c>
      <c r="D277" s="85"/>
      <c r="E277" s="90">
        <v>1.4583333333333332E-2</v>
      </c>
      <c r="F277" s="85"/>
      <c r="G277" s="85"/>
      <c r="H277" s="89">
        <f t="shared" si="34"/>
        <v>2.0138888888888887E-2</v>
      </c>
      <c r="I277" s="86">
        <f t="shared" si="35"/>
        <v>0</v>
      </c>
      <c r="J277" s="89">
        <f t="shared" ref="J277:J278" si="36">H277</f>
        <v>2.0138888888888887E-2</v>
      </c>
      <c r="K277" s="216"/>
      <c r="L277" s="178"/>
    </row>
    <row r="278" spans="1:12" s="11" customFormat="1" ht="28.9" customHeight="1" x14ac:dyDescent="0.3">
      <c r="A278" s="188"/>
      <c r="B278" s="87" t="s">
        <v>295</v>
      </c>
      <c r="C278" s="90">
        <v>2.0833333333333332E-2</v>
      </c>
      <c r="D278" s="85"/>
      <c r="E278" s="90">
        <v>4.1666666666666664E-2</v>
      </c>
      <c r="F278" s="85"/>
      <c r="G278" s="85"/>
      <c r="H278" s="89">
        <f t="shared" si="34"/>
        <v>6.25E-2</v>
      </c>
      <c r="I278" s="86">
        <f t="shared" si="35"/>
        <v>0</v>
      </c>
      <c r="J278" s="89">
        <f t="shared" si="36"/>
        <v>6.25E-2</v>
      </c>
      <c r="K278" s="216"/>
      <c r="L278" s="178"/>
    </row>
    <row r="279" spans="1:12" s="11" customFormat="1" ht="28.9" customHeight="1" x14ac:dyDescent="0.3">
      <c r="A279" s="188" t="s">
        <v>394</v>
      </c>
      <c r="B279" s="87" t="s">
        <v>206</v>
      </c>
      <c r="C279" s="51">
        <v>1.0416666666666666E-2</v>
      </c>
      <c r="D279" s="24"/>
      <c r="E279" s="51">
        <v>1.8749999999999999E-2</v>
      </c>
      <c r="F279" s="24"/>
      <c r="G279" s="24"/>
      <c r="H279" s="89">
        <f t="shared" ref="H279:H288" si="37">(C279+E279)</f>
        <v>2.9166666666666667E-2</v>
      </c>
      <c r="I279" s="86">
        <f t="shared" ref="I279:I288" si="38">D279+F279+G279</f>
        <v>0</v>
      </c>
      <c r="J279" s="91">
        <f t="shared" ref="J279:J281" si="39">H279</f>
        <v>2.9166666666666667E-2</v>
      </c>
      <c r="K279" s="212">
        <v>0.56527777777777777</v>
      </c>
      <c r="L279" s="214">
        <v>28</v>
      </c>
    </row>
    <row r="280" spans="1:12" s="11" customFormat="1" ht="28.9" customHeight="1" x14ac:dyDescent="0.3">
      <c r="A280" s="188"/>
      <c r="B280" s="87" t="s">
        <v>207</v>
      </c>
      <c r="C280" s="51">
        <v>1.2499999999999999E-2</v>
      </c>
      <c r="D280" s="24"/>
      <c r="E280" s="51">
        <v>1.9444444444444445E-2</v>
      </c>
      <c r="F280" s="24"/>
      <c r="G280" s="24"/>
      <c r="H280" s="89">
        <f t="shared" si="37"/>
        <v>3.1944444444444442E-2</v>
      </c>
      <c r="I280" s="86">
        <f t="shared" si="38"/>
        <v>0</v>
      </c>
      <c r="J280" s="91">
        <f t="shared" si="39"/>
        <v>3.1944444444444442E-2</v>
      </c>
      <c r="K280" s="212"/>
      <c r="L280" s="214"/>
    </row>
    <row r="281" spans="1:12" s="11" customFormat="1" ht="28.9" customHeight="1" x14ac:dyDescent="0.3">
      <c r="A281" s="188"/>
      <c r="B281" s="87" t="s">
        <v>208</v>
      </c>
      <c r="C281" s="51">
        <v>1.0416666666666666E-2</v>
      </c>
      <c r="D281" s="24"/>
      <c r="E281" s="51">
        <v>1.5972222222222224E-2</v>
      </c>
      <c r="F281" s="24"/>
      <c r="G281" s="24"/>
      <c r="H281" s="89">
        <f t="shared" si="37"/>
        <v>2.6388888888888892E-2</v>
      </c>
      <c r="I281" s="86">
        <f t="shared" si="38"/>
        <v>0</v>
      </c>
      <c r="J281" s="91">
        <f t="shared" si="39"/>
        <v>2.6388888888888892E-2</v>
      </c>
      <c r="K281" s="212"/>
      <c r="L281" s="214"/>
    </row>
    <row r="282" spans="1:12" s="11" customFormat="1" ht="28.9" customHeight="1" x14ac:dyDescent="0.3">
      <c r="A282" s="188"/>
      <c r="B282" s="87" t="s">
        <v>209</v>
      </c>
      <c r="C282" s="51">
        <v>9.7222222222222224E-3</v>
      </c>
      <c r="D282" s="24">
        <v>2</v>
      </c>
      <c r="E282" s="51">
        <v>2.4305555555555556E-2</v>
      </c>
      <c r="F282" s="24"/>
      <c r="G282" s="24">
        <v>20</v>
      </c>
      <c r="H282" s="89">
        <f t="shared" si="37"/>
        <v>3.4027777777777782E-2</v>
      </c>
      <c r="I282" s="86">
        <f t="shared" si="38"/>
        <v>22</v>
      </c>
      <c r="J282" s="51">
        <v>0.11041666666666666</v>
      </c>
      <c r="K282" s="212"/>
      <c r="L282" s="214"/>
    </row>
    <row r="283" spans="1:12" s="11" customFormat="1" ht="28.9" customHeight="1" x14ac:dyDescent="0.3">
      <c r="A283" s="188"/>
      <c r="B283" s="87" t="s">
        <v>210</v>
      </c>
      <c r="C283" s="51">
        <v>8.1250000000000003E-2</v>
      </c>
      <c r="D283" s="24"/>
      <c r="E283" s="51">
        <v>8.819444444444445E-2</v>
      </c>
      <c r="F283" s="24"/>
      <c r="G283" s="24"/>
      <c r="H283" s="89">
        <f t="shared" si="37"/>
        <v>0.16944444444444445</v>
      </c>
      <c r="I283" s="86">
        <f t="shared" si="38"/>
        <v>0</v>
      </c>
      <c r="J283" s="91">
        <f>H283</f>
        <v>0.16944444444444445</v>
      </c>
      <c r="K283" s="212"/>
      <c r="L283" s="214"/>
    </row>
    <row r="284" spans="1:12" s="11" customFormat="1" ht="28.9" customHeight="1" x14ac:dyDescent="0.3">
      <c r="A284" s="188"/>
      <c r="B284" s="87" t="s">
        <v>211</v>
      </c>
      <c r="C284" s="52">
        <v>1.4583333333333332E-2</v>
      </c>
      <c r="D284" s="24">
        <v>2</v>
      </c>
      <c r="E284" s="52">
        <v>2.2916666666666669E-2</v>
      </c>
      <c r="F284" s="25"/>
      <c r="G284" s="24"/>
      <c r="H284" s="89">
        <f t="shared" si="37"/>
        <v>3.7499999999999999E-2</v>
      </c>
      <c r="I284" s="86">
        <f t="shared" si="38"/>
        <v>2</v>
      </c>
      <c r="J284" s="51">
        <v>4.4444444444444446E-2</v>
      </c>
      <c r="K284" s="212"/>
      <c r="L284" s="214"/>
    </row>
    <row r="285" spans="1:12" s="11" customFormat="1" ht="28.9" customHeight="1" x14ac:dyDescent="0.3">
      <c r="A285" s="188"/>
      <c r="B285" s="87" t="s">
        <v>212</v>
      </c>
      <c r="C285" s="52">
        <v>1.3194444444444444E-2</v>
      </c>
      <c r="D285" s="24">
        <v>2</v>
      </c>
      <c r="E285" s="52">
        <v>1.3888888888888888E-2</v>
      </c>
      <c r="F285" s="25"/>
      <c r="G285" s="24"/>
      <c r="H285" s="89">
        <f t="shared" si="37"/>
        <v>2.7083333333333334E-2</v>
      </c>
      <c r="I285" s="86">
        <f t="shared" si="38"/>
        <v>2</v>
      </c>
      <c r="J285" s="51">
        <v>3.4027777777777775E-2</v>
      </c>
      <c r="K285" s="212"/>
      <c r="L285" s="214"/>
    </row>
    <row r="286" spans="1:12" s="11" customFormat="1" ht="28.9" customHeight="1" x14ac:dyDescent="0.3">
      <c r="A286" s="188"/>
      <c r="B286" s="87" t="s">
        <v>213</v>
      </c>
      <c r="C286" s="52">
        <v>1.5277777777777777E-2</v>
      </c>
      <c r="D286" s="25"/>
      <c r="E286" s="52">
        <v>2.5694444444444447E-2</v>
      </c>
      <c r="F286" s="25"/>
      <c r="G286" s="24"/>
      <c r="H286" s="89">
        <f t="shared" si="37"/>
        <v>4.0972222222222222E-2</v>
      </c>
      <c r="I286" s="86">
        <f t="shared" si="38"/>
        <v>0</v>
      </c>
      <c r="J286" s="91">
        <f>H286</f>
        <v>4.0972222222222222E-2</v>
      </c>
      <c r="K286" s="212"/>
      <c r="L286" s="214"/>
    </row>
    <row r="287" spans="1:12" s="11" customFormat="1" ht="28.9" customHeight="1" x14ac:dyDescent="0.3">
      <c r="A287" s="188"/>
      <c r="B287" s="87" t="s">
        <v>214</v>
      </c>
      <c r="C287" s="52">
        <v>1.5277777777777777E-2</v>
      </c>
      <c r="D287" s="25"/>
      <c r="E287" s="52">
        <v>1.6666666666666666E-2</v>
      </c>
      <c r="F287" s="25"/>
      <c r="G287" s="24"/>
      <c r="H287" s="89">
        <f t="shared" si="37"/>
        <v>3.1944444444444442E-2</v>
      </c>
      <c r="I287" s="86">
        <f t="shared" si="38"/>
        <v>0</v>
      </c>
      <c r="J287" s="91">
        <f>H287</f>
        <v>3.1944444444444442E-2</v>
      </c>
      <c r="K287" s="212"/>
      <c r="L287" s="214"/>
    </row>
    <row r="288" spans="1:12" s="11" customFormat="1" ht="28.9" customHeight="1" x14ac:dyDescent="0.3">
      <c r="A288" s="188"/>
      <c r="B288" s="87" t="s">
        <v>215</v>
      </c>
      <c r="C288" s="51">
        <v>1.3194444444444444E-2</v>
      </c>
      <c r="D288" s="24"/>
      <c r="E288" s="51">
        <v>3.3333333333333333E-2</v>
      </c>
      <c r="F288" s="24"/>
      <c r="G288" s="24"/>
      <c r="H288" s="89">
        <f t="shared" si="37"/>
        <v>4.6527777777777779E-2</v>
      </c>
      <c r="I288" s="86">
        <f t="shared" si="38"/>
        <v>0</v>
      </c>
      <c r="J288" s="91">
        <f>H288</f>
        <v>4.6527777777777779E-2</v>
      </c>
      <c r="K288" s="212"/>
      <c r="L288" s="214"/>
    </row>
    <row r="289" spans="1:12" s="11" customFormat="1" ht="28.9" customHeight="1" x14ac:dyDescent="0.3">
      <c r="A289" s="188" t="s">
        <v>392</v>
      </c>
      <c r="B289" s="87" t="s">
        <v>306</v>
      </c>
      <c r="C289" s="90">
        <v>1.5972222222222224E-2</v>
      </c>
      <c r="D289" s="86"/>
      <c r="E289" s="90">
        <v>3.3333333333333333E-2</v>
      </c>
      <c r="F289" s="86"/>
      <c r="G289" s="86">
        <v>20</v>
      </c>
      <c r="H289" s="89">
        <f t="shared" ref="H289:H298" si="40">(C289+E289)</f>
        <v>4.9305555555555561E-2</v>
      </c>
      <c r="I289" s="86">
        <f t="shared" ref="I289:I298" si="41">D289+F289+G289</f>
        <v>20</v>
      </c>
      <c r="J289" s="90">
        <v>0.11875000000000001</v>
      </c>
      <c r="K289" s="217">
        <v>0.5708333333333333</v>
      </c>
      <c r="L289" s="178">
        <v>29</v>
      </c>
    </row>
    <row r="290" spans="1:12" s="11" customFormat="1" ht="28.9" customHeight="1" x14ac:dyDescent="0.3">
      <c r="A290" s="188"/>
      <c r="B290" s="87" t="s">
        <v>307</v>
      </c>
      <c r="C290" s="90">
        <v>1.0416666666666666E-2</v>
      </c>
      <c r="D290" s="86"/>
      <c r="E290" s="90">
        <v>1.8055555555555557E-2</v>
      </c>
      <c r="F290" s="86"/>
      <c r="G290" s="86">
        <v>20</v>
      </c>
      <c r="H290" s="89">
        <f t="shared" si="40"/>
        <v>2.8472222222222225E-2</v>
      </c>
      <c r="I290" s="86">
        <f t="shared" si="41"/>
        <v>20</v>
      </c>
      <c r="J290" s="90">
        <v>9.7916666666666666E-2</v>
      </c>
      <c r="K290" s="217"/>
      <c r="L290" s="178"/>
    </row>
    <row r="291" spans="1:12" s="11" customFormat="1" ht="28.9" customHeight="1" x14ac:dyDescent="0.3">
      <c r="A291" s="188"/>
      <c r="B291" s="87" t="s">
        <v>0</v>
      </c>
      <c r="C291" s="90">
        <v>1.0416666666666666E-2</v>
      </c>
      <c r="D291" s="86"/>
      <c r="E291" s="90">
        <v>1.5972222222222224E-2</v>
      </c>
      <c r="F291" s="86"/>
      <c r="G291" s="86"/>
      <c r="H291" s="89">
        <f t="shared" si="40"/>
        <v>2.6388888888888892E-2</v>
      </c>
      <c r="I291" s="86">
        <f t="shared" si="41"/>
        <v>0</v>
      </c>
      <c r="J291" s="89">
        <f>H291</f>
        <v>2.6388888888888892E-2</v>
      </c>
      <c r="K291" s="217"/>
      <c r="L291" s="178"/>
    </row>
    <row r="292" spans="1:12" s="11" customFormat="1" ht="28.9" customHeight="1" x14ac:dyDescent="0.3">
      <c r="A292" s="188"/>
      <c r="B292" s="87" t="s">
        <v>308</v>
      </c>
      <c r="C292" s="90">
        <v>1.1111111111111112E-2</v>
      </c>
      <c r="D292" s="86"/>
      <c r="E292" s="90">
        <v>1.9444444444444445E-2</v>
      </c>
      <c r="F292" s="86"/>
      <c r="G292" s="86"/>
      <c r="H292" s="89">
        <f t="shared" si="40"/>
        <v>3.0555555555555558E-2</v>
      </c>
      <c r="I292" s="86">
        <f t="shared" si="41"/>
        <v>0</v>
      </c>
      <c r="J292" s="89">
        <f>H292</f>
        <v>3.0555555555555558E-2</v>
      </c>
      <c r="K292" s="217"/>
      <c r="L292" s="178"/>
    </row>
    <row r="293" spans="1:12" s="11" customFormat="1" ht="28.9" customHeight="1" x14ac:dyDescent="0.3">
      <c r="A293" s="188"/>
      <c r="B293" s="87" t="s">
        <v>309</v>
      </c>
      <c r="C293" s="90">
        <v>1.1805555555555555E-2</v>
      </c>
      <c r="D293" s="86">
        <v>2</v>
      </c>
      <c r="E293" s="90">
        <v>2.7777777777777776E-2</v>
      </c>
      <c r="F293" s="86"/>
      <c r="G293" s="86"/>
      <c r="H293" s="89">
        <f t="shared" si="40"/>
        <v>3.9583333333333331E-2</v>
      </c>
      <c r="I293" s="86">
        <f t="shared" si="41"/>
        <v>2</v>
      </c>
      <c r="J293" s="90">
        <v>4.6527777777777779E-2</v>
      </c>
      <c r="K293" s="217"/>
      <c r="L293" s="178"/>
    </row>
    <row r="294" spans="1:12" s="11" customFormat="1" ht="28.9" customHeight="1" x14ac:dyDescent="0.3">
      <c r="A294" s="188"/>
      <c r="B294" s="87" t="s">
        <v>310</v>
      </c>
      <c r="C294" s="90">
        <v>1.4583333333333332E-2</v>
      </c>
      <c r="D294" s="86"/>
      <c r="E294" s="90">
        <v>2.6388888888888889E-2</v>
      </c>
      <c r="F294" s="86"/>
      <c r="G294" s="86"/>
      <c r="H294" s="89">
        <f t="shared" si="40"/>
        <v>4.0972222222222222E-2</v>
      </c>
      <c r="I294" s="86">
        <f t="shared" si="41"/>
        <v>0</v>
      </c>
      <c r="J294" s="89">
        <f>H294</f>
        <v>4.0972222222222222E-2</v>
      </c>
      <c r="K294" s="217"/>
      <c r="L294" s="178"/>
    </row>
    <row r="295" spans="1:12" s="11" customFormat="1" ht="28.9" customHeight="1" x14ac:dyDescent="0.3">
      <c r="A295" s="188"/>
      <c r="B295" s="87" t="s">
        <v>311</v>
      </c>
      <c r="C295" s="90">
        <v>1.5277777777777777E-2</v>
      </c>
      <c r="D295" s="86"/>
      <c r="E295" s="90">
        <v>2.6388888888888889E-2</v>
      </c>
      <c r="F295" s="86"/>
      <c r="G295" s="86"/>
      <c r="H295" s="89">
        <f t="shared" si="40"/>
        <v>4.1666666666666664E-2</v>
      </c>
      <c r="I295" s="86">
        <f t="shared" si="41"/>
        <v>0</v>
      </c>
      <c r="J295" s="89">
        <f>H295</f>
        <v>4.1666666666666664E-2</v>
      </c>
      <c r="K295" s="217"/>
      <c r="L295" s="178"/>
    </row>
    <row r="296" spans="1:12" s="11" customFormat="1" ht="28.9" customHeight="1" x14ac:dyDescent="0.3">
      <c r="A296" s="188"/>
      <c r="B296" s="87" t="s">
        <v>312</v>
      </c>
      <c r="C296" s="90">
        <v>2.013888888888889E-2</v>
      </c>
      <c r="D296" s="86">
        <v>2</v>
      </c>
      <c r="E296" s="90">
        <v>4.7916666666666663E-2</v>
      </c>
      <c r="F296" s="86"/>
      <c r="G296" s="86"/>
      <c r="H296" s="89">
        <f t="shared" si="40"/>
        <v>6.805555555555555E-2</v>
      </c>
      <c r="I296" s="86">
        <f t="shared" si="41"/>
        <v>2</v>
      </c>
      <c r="J296" s="90">
        <v>7.4999999999999997E-2</v>
      </c>
      <c r="K296" s="217"/>
      <c r="L296" s="178"/>
    </row>
    <row r="297" spans="1:12" s="11" customFormat="1" ht="28.9" customHeight="1" x14ac:dyDescent="0.3">
      <c r="A297" s="188"/>
      <c r="B297" s="87" t="s">
        <v>3</v>
      </c>
      <c r="C297" s="90">
        <v>1.4583333333333332E-2</v>
      </c>
      <c r="D297" s="86">
        <v>2</v>
      </c>
      <c r="E297" s="90">
        <v>3.6805555555555557E-2</v>
      </c>
      <c r="F297" s="86"/>
      <c r="G297" s="86"/>
      <c r="H297" s="89">
        <f t="shared" si="40"/>
        <v>5.1388888888888887E-2</v>
      </c>
      <c r="I297" s="86">
        <f t="shared" si="41"/>
        <v>2</v>
      </c>
      <c r="J297" s="90">
        <v>5.8333333333333327E-2</v>
      </c>
      <c r="K297" s="217"/>
      <c r="L297" s="178"/>
    </row>
    <row r="298" spans="1:12" s="11" customFormat="1" ht="28.9" customHeight="1" x14ac:dyDescent="0.3">
      <c r="A298" s="188"/>
      <c r="B298" s="87" t="s">
        <v>313</v>
      </c>
      <c r="C298" s="90">
        <v>1.3888888888888888E-2</v>
      </c>
      <c r="D298" s="86"/>
      <c r="E298" s="90">
        <v>2.0833333333333332E-2</v>
      </c>
      <c r="F298" s="86"/>
      <c r="G298" s="86"/>
      <c r="H298" s="89">
        <f t="shared" si="40"/>
        <v>3.4722222222222224E-2</v>
      </c>
      <c r="I298" s="86">
        <f t="shared" si="41"/>
        <v>0</v>
      </c>
      <c r="J298" s="89">
        <f>H298</f>
        <v>3.4722222222222224E-2</v>
      </c>
      <c r="K298" s="217"/>
      <c r="L298" s="178"/>
    </row>
    <row r="299" spans="1:12" s="11" customFormat="1" ht="28.9" customHeight="1" x14ac:dyDescent="0.3">
      <c r="A299" s="192" t="s">
        <v>371</v>
      </c>
      <c r="B299" s="87" t="s">
        <v>336</v>
      </c>
      <c r="C299" s="90">
        <v>2.9861111111111113E-2</v>
      </c>
      <c r="D299" s="86"/>
      <c r="E299" s="90">
        <v>5.6250000000000001E-2</v>
      </c>
      <c r="F299" s="86"/>
      <c r="G299" s="86"/>
      <c r="H299" s="89">
        <f>(C299+E299)</f>
        <v>8.611111111111111E-2</v>
      </c>
      <c r="I299" s="86">
        <f>D299+F299+G299</f>
        <v>0</v>
      </c>
      <c r="J299" s="89">
        <f>H299</f>
        <v>8.611111111111111E-2</v>
      </c>
      <c r="K299" s="216">
        <v>0.57500000000000007</v>
      </c>
      <c r="L299" s="178">
        <v>30</v>
      </c>
    </row>
    <row r="300" spans="1:12" s="11" customFormat="1" ht="28.9" customHeight="1" x14ac:dyDescent="0.3">
      <c r="A300" s="192"/>
      <c r="B300" s="87" t="s">
        <v>337</v>
      </c>
      <c r="C300" s="90">
        <v>1.1805555555555555E-2</v>
      </c>
      <c r="D300" s="85"/>
      <c r="E300" s="90">
        <v>1.7361111111111112E-2</v>
      </c>
      <c r="F300" s="85"/>
      <c r="G300" s="85"/>
      <c r="H300" s="89">
        <f t="shared" ref="H300:H308" si="42">(C300+E300)</f>
        <v>2.9166666666666667E-2</v>
      </c>
      <c r="I300" s="86">
        <f t="shared" ref="I300:I308" si="43">D300+F300+G300</f>
        <v>0</v>
      </c>
      <c r="J300" s="89">
        <f>H300</f>
        <v>2.9166666666666667E-2</v>
      </c>
      <c r="K300" s="216"/>
      <c r="L300" s="178"/>
    </row>
    <row r="301" spans="1:12" s="11" customFormat="1" ht="28.9" customHeight="1" x14ac:dyDescent="0.3">
      <c r="A301" s="192"/>
      <c r="B301" s="87" t="s">
        <v>338</v>
      </c>
      <c r="C301" s="90">
        <v>2.7083333333333334E-2</v>
      </c>
      <c r="D301" s="86">
        <v>1</v>
      </c>
      <c r="E301" s="90">
        <v>4.7916666666666663E-2</v>
      </c>
      <c r="F301" s="85"/>
      <c r="G301" s="85"/>
      <c r="H301" s="89">
        <f t="shared" si="42"/>
        <v>7.4999999999999997E-2</v>
      </c>
      <c r="I301" s="86">
        <f t="shared" si="43"/>
        <v>1</v>
      </c>
      <c r="J301" s="90">
        <v>7.8472222222222221E-2</v>
      </c>
      <c r="K301" s="216"/>
      <c r="L301" s="178"/>
    </row>
    <row r="302" spans="1:12" s="11" customFormat="1" ht="28.9" customHeight="1" x14ac:dyDescent="0.3">
      <c r="A302" s="192"/>
      <c r="B302" s="87" t="s">
        <v>339</v>
      </c>
      <c r="C302" s="90">
        <v>5.8333333333333327E-2</v>
      </c>
      <c r="D302" s="86"/>
      <c r="E302" s="90">
        <v>3.9583333333333331E-2</v>
      </c>
      <c r="F302" s="85"/>
      <c r="G302" s="85"/>
      <c r="H302" s="89">
        <f t="shared" si="42"/>
        <v>9.7916666666666652E-2</v>
      </c>
      <c r="I302" s="86">
        <f t="shared" si="43"/>
        <v>0</v>
      </c>
      <c r="J302" s="89">
        <f>H302</f>
        <v>9.7916666666666652E-2</v>
      </c>
      <c r="K302" s="216"/>
      <c r="L302" s="178"/>
    </row>
    <row r="303" spans="1:12" s="11" customFormat="1" ht="28.9" customHeight="1" x14ac:dyDescent="0.3">
      <c r="A303" s="192"/>
      <c r="B303" s="87" t="s">
        <v>340</v>
      </c>
      <c r="C303" s="90">
        <v>2.5694444444444447E-2</v>
      </c>
      <c r="D303" s="86"/>
      <c r="E303" s="90">
        <v>3.7499999999999999E-2</v>
      </c>
      <c r="F303" s="85"/>
      <c r="G303" s="85"/>
      <c r="H303" s="89">
        <f t="shared" si="42"/>
        <v>6.3194444444444442E-2</v>
      </c>
      <c r="I303" s="86">
        <f t="shared" si="43"/>
        <v>0</v>
      </c>
      <c r="J303" s="89">
        <f t="shared" ref="J303:J307" si="44">H303</f>
        <v>6.3194444444444442E-2</v>
      </c>
      <c r="K303" s="216"/>
      <c r="L303" s="178"/>
    </row>
    <row r="304" spans="1:12" s="11" customFormat="1" ht="28.9" customHeight="1" x14ac:dyDescent="0.3">
      <c r="A304" s="192"/>
      <c r="B304" s="87" t="s">
        <v>341</v>
      </c>
      <c r="C304" s="90">
        <v>1.9444444444444445E-2</v>
      </c>
      <c r="D304" s="86"/>
      <c r="E304" s="90">
        <v>2.7777777777777776E-2</v>
      </c>
      <c r="F304" s="85"/>
      <c r="G304" s="85"/>
      <c r="H304" s="89">
        <f t="shared" si="42"/>
        <v>4.7222222222222221E-2</v>
      </c>
      <c r="I304" s="86">
        <f t="shared" si="43"/>
        <v>0</v>
      </c>
      <c r="J304" s="89">
        <f t="shared" si="44"/>
        <v>4.7222222222222221E-2</v>
      </c>
      <c r="K304" s="216"/>
      <c r="L304" s="178"/>
    </row>
    <row r="305" spans="1:12" s="11" customFormat="1" ht="28.9" customHeight="1" x14ac:dyDescent="0.3">
      <c r="A305" s="192"/>
      <c r="B305" s="87" t="s">
        <v>342</v>
      </c>
      <c r="C305" s="90">
        <v>1.1111111111111112E-2</v>
      </c>
      <c r="D305" s="86"/>
      <c r="E305" s="90">
        <v>1.5972222222222224E-2</v>
      </c>
      <c r="F305" s="85"/>
      <c r="G305" s="85"/>
      <c r="H305" s="89">
        <f t="shared" si="42"/>
        <v>2.7083333333333334E-2</v>
      </c>
      <c r="I305" s="86">
        <f t="shared" si="43"/>
        <v>0</v>
      </c>
      <c r="J305" s="89">
        <f t="shared" si="44"/>
        <v>2.7083333333333334E-2</v>
      </c>
      <c r="K305" s="216"/>
      <c r="L305" s="178"/>
    </row>
    <row r="306" spans="1:12" s="11" customFormat="1" ht="28.9" customHeight="1" x14ac:dyDescent="0.3">
      <c r="A306" s="192"/>
      <c r="B306" s="87" t="s">
        <v>343</v>
      </c>
      <c r="C306" s="90">
        <v>2.9166666666666664E-2</v>
      </c>
      <c r="D306" s="86"/>
      <c r="E306" s="90">
        <v>3.7499999999999999E-2</v>
      </c>
      <c r="F306" s="85"/>
      <c r="G306" s="85"/>
      <c r="H306" s="89">
        <f t="shared" si="42"/>
        <v>6.6666666666666666E-2</v>
      </c>
      <c r="I306" s="86">
        <f t="shared" si="43"/>
        <v>0</v>
      </c>
      <c r="J306" s="89">
        <f t="shared" si="44"/>
        <v>6.6666666666666666E-2</v>
      </c>
      <c r="K306" s="216"/>
      <c r="L306" s="178"/>
    </row>
    <row r="307" spans="1:12" s="11" customFormat="1" ht="28.9" customHeight="1" x14ac:dyDescent="0.3">
      <c r="A307" s="192"/>
      <c r="B307" s="87" t="s">
        <v>344</v>
      </c>
      <c r="C307" s="90">
        <v>9.0277777777777787E-3</v>
      </c>
      <c r="D307" s="86"/>
      <c r="E307" s="90">
        <v>1.5972222222222224E-2</v>
      </c>
      <c r="F307" s="85"/>
      <c r="G307" s="85"/>
      <c r="H307" s="89">
        <f t="shared" si="42"/>
        <v>2.5000000000000001E-2</v>
      </c>
      <c r="I307" s="86">
        <f t="shared" si="43"/>
        <v>0</v>
      </c>
      <c r="J307" s="89">
        <f t="shared" si="44"/>
        <v>2.5000000000000001E-2</v>
      </c>
      <c r="K307" s="216"/>
      <c r="L307" s="178"/>
    </row>
    <row r="308" spans="1:12" s="11" customFormat="1" ht="28.9" customHeight="1" x14ac:dyDescent="0.3">
      <c r="A308" s="192"/>
      <c r="B308" s="87" t="s">
        <v>345</v>
      </c>
      <c r="C308" s="90">
        <v>2.013888888888889E-2</v>
      </c>
      <c r="D308" s="86">
        <v>2</v>
      </c>
      <c r="E308" s="90">
        <v>2.7083333333333334E-2</v>
      </c>
      <c r="F308" s="85"/>
      <c r="G308" s="85"/>
      <c r="H308" s="89">
        <f t="shared" si="42"/>
        <v>4.7222222222222221E-2</v>
      </c>
      <c r="I308" s="86">
        <f t="shared" si="43"/>
        <v>2</v>
      </c>
      <c r="J308" s="90">
        <v>5.4166666666666669E-2</v>
      </c>
      <c r="K308" s="216"/>
      <c r="L308" s="178"/>
    </row>
    <row r="309" spans="1:12" s="11" customFormat="1" ht="28.5" customHeight="1" x14ac:dyDescent="0.3">
      <c r="A309" s="220" t="s">
        <v>386</v>
      </c>
      <c r="B309" s="87" t="s">
        <v>181</v>
      </c>
      <c r="C309" s="90">
        <v>1.5972222222222224E-2</v>
      </c>
      <c r="D309" s="86"/>
      <c r="E309" s="90">
        <v>3.2638888888888891E-2</v>
      </c>
      <c r="F309" s="86"/>
      <c r="G309" s="86"/>
      <c r="H309" s="89">
        <f t="shared" ref="H309:H318" si="45">(C309+E309)</f>
        <v>4.8611111111111119E-2</v>
      </c>
      <c r="I309" s="86">
        <f>D309+F309+G309</f>
        <v>0</v>
      </c>
      <c r="J309" s="89">
        <f t="shared" ref="J309:J312" si="46">H309</f>
        <v>4.8611111111111119E-2</v>
      </c>
      <c r="K309" s="216">
        <v>0.57916666666666672</v>
      </c>
      <c r="L309" s="178">
        <v>31</v>
      </c>
    </row>
    <row r="310" spans="1:12" s="11" customFormat="1" ht="28.9" customHeight="1" x14ac:dyDescent="0.3">
      <c r="A310" s="220"/>
      <c r="B310" s="87" t="s">
        <v>182</v>
      </c>
      <c r="C310" s="90">
        <v>1.7361111111111112E-2</v>
      </c>
      <c r="D310" s="86"/>
      <c r="E310" s="90">
        <v>3.2638888888888891E-2</v>
      </c>
      <c r="F310" s="86"/>
      <c r="G310" s="86"/>
      <c r="H310" s="89">
        <f t="shared" si="45"/>
        <v>0.05</v>
      </c>
      <c r="I310" s="86">
        <f>D310+F310+G310</f>
        <v>0</v>
      </c>
      <c r="J310" s="89">
        <f t="shared" si="46"/>
        <v>0.05</v>
      </c>
      <c r="K310" s="216"/>
      <c r="L310" s="178"/>
    </row>
    <row r="311" spans="1:12" s="11" customFormat="1" ht="28.9" customHeight="1" x14ac:dyDescent="0.3">
      <c r="A311" s="220"/>
      <c r="B311" s="87" t="s">
        <v>183</v>
      </c>
      <c r="C311" s="90">
        <v>1.1111111111111112E-2</v>
      </c>
      <c r="D311" s="86"/>
      <c r="E311" s="90">
        <v>2.013888888888889E-2</v>
      </c>
      <c r="F311" s="86"/>
      <c r="G311" s="86"/>
      <c r="H311" s="89">
        <f t="shared" si="45"/>
        <v>3.125E-2</v>
      </c>
      <c r="I311" s="86">
        <f>D311+F311+G311</f>
        <v>0</v>
      </c>
      <c r="J311" s="89">
        <f t="shared" si="46"/>
        <v>3.125E-2</v>
      </c>
      <c r="K311" s="216"/>
      <c r="L311" s="178"/>
    </row>
    <row r="312" spans="1:12" s="11" customFormat="1" ht="28.9" customHeight="1" x14ac:dyDescent="0.3">
      <c r="A312" s="220"/>
      <c r="B312" s="87" t="s">
        <v>184</v>
      </c>
      <c r="C312" s="90">
        <v>3.125E-2</v>
      </c>
      <c r="D312" s="86"/>
      <c r="E312" s="90">
        <v>4.1666666666666664E-2</v>
      </c>
      <c r="F312" s="86"/>
      <c r="G312" s="86"/>
      <c r="H312" s="89">
        <f t="shared" si="45"/>
        <v>7.2916666666666657E-2</v>
      </c>
      <c r="I312" s="86">
        <f>D312+F312+G312</f>
        <v>0</v>
      </c>
      <c r="J312" s="89">
        <f t="shared" si="46"/>
        <v>7.2916666666666657E-2</v>
      </c>
      <c r="K312" s="216"/>
      <c r="L312" s="178"/>
    </row>
    <row r="313" spans="1:12" s="11" customFormat="1" ht="28.9" customHeight="1" x14ac:dyDescent="0.3">
      <c r="A313" s="220"/>
      <c r="B313" s="87" t="s">
        <v>10</v>
      </c>
      <c r="C313" s="90">
        <v>8.3333333333333332E-3</v>
      </c>
      <c r="D313" s="86"/>
      <c r="E313" s="90">
        <v>1.5972222222222224E-2</v>
      </c>
      <c r="F313" s="86"/>
      <c r="G313" s="86">
        <v>20</v>
      </c>
      <c r="H313" s="89">
        <f t="shared" si="45"/>
        <v>2.4305555555555559E-2</v>
      </c>
      <c r="I313" s="86">
        <f>D313+F313+G313</f>
        <v>20</v>
      </c>
      <c r="J313" s="90">
        <v>9.375E-2</v>
      </c>
      <c r="K313" s="216"/>
      <c r="L313" s="178"/>
    </row>
    <row r="314" spans="1:12" s="11" customFormat="1" ht="28.9" customHeight="1" x14ac:dyDescent="0.3">
      <c r="A314" s="220"/>
      <c r="B314" s="87" t="s">
        <v>185</v>
      </c>
      <c r="C314" s="90">
        <v>1.3888888888888888E-2</v>
      </c>
      <c r="D314" s="86"/>
      <c r="E314" s="90">
        <v>2.5694444444444447E-2</v>
      </c>
      <c r="F314" s="86"/>
      <c r="G314" s="86"/>
      <c r="H314" s="89">
        <f t="shared" si="45"/>
        <v>3.9583333333333331E-2</v>
      </c>
      <c r="I314" s="86">
        <f t="shared" ref="I314:I318" si="47">D314+F314+G314</f>
        <v>0</v>
      </c>
      <c r="J314" s="89">
        <f>H314</f>
        <v>3.9583333333333331E-2</v>
      </c>
      <c r="K314" s="216"/>
      <c r="L314" s="178"/>
    </row>
    <row r="315" spans="1:12" s="11" customFormat="1" ht="28.9" customHeight="1" x14ac:dyDescent="0.3">
      <c r="A315" s="220"/>
      <c r="B315" s="87" t="s">
        <v>186</v>
      </c>
      <c r="C315" s="90">
        <v>2.1527777777777781E-2</v>
      </c>
      <c r="D315" s="86"/>
      <c r="E315" s="90">
        <v>2.4305555555555556E-2</v>
      </c>
      <c r="F315" s="86"/>
      <c r="G315" s="86"/>
      <c r="H315" s="89">
        <f t="shared" si="45"/>
        <v>4.5833333333333337E-2</v>
      </c>
      <c r="I315" s="86">
        <f t="shared" si="47"/>
        <v>0</v>
      </c>
      <c r="J315" s="89">
        <f t="shared" ref="J315:J318" si="48">H315</f>
        <v>4.5833333333333337E-2</v>
      </c>
      <c r="K315" s="216"/>
      <c r="L315" s="178"/>
    </row>
    <row r="316" spans="1:12" s="11" customFormat="1" ht="28.9" customHeight="1" x14ac:dyDescent="0.3">
      <c r="A316" s="220"/>
      <c r="B316" s="87" t="s">
        <v>187</v>
      </c>
      <c r="C316" s="90">
        <v>1.3194444444444444E-2</v>
      </c>
      <c r="D316" s="86"/>
      <c r="E316" s="90">
        <v>3.2638888888888891E-2</v>
      </c>
      <c r="F316" s="86"/>
      <c r="G316" s="86"/>
      <c r="H316" s="89">
        <f t="shared" si="45"/>
        <v>4.5833333333333337E-2</v>
      </c>
      <c r="I316" s="86">
        <f t="shared" si="47"/>
        <v>0</v>
      </c>
      <c r="J316" s="89">
        <f t="shared" si="48"/>
        <v>4.5833333333333337E-2</v>
      </c>
      <c r="K316" s="216"/>
      <c r="L316" s="178"/>
    </row>
    <row r="317" spans="1:12" s="11" customFormat="1" ht="28.9" customHeight="1" x14ac:dyDescent="0.3">
      <c r="A317" s="220"/>
      <c r="B317" s="87" t="s">
        <v>9</v>
      </c>
      <c r="C317" s="90">
        <v>1.8055555555555557E-2</v>
      </c>
      <c r="D317" s="86"/>
      <c r="E317" s="90">
        <v>3.4722222222222224E-2</v>
      </c>
      <c r="F317" s="86"/>
      <c r="G317" s="86"/>
      <c r="H317" s="89">
        <f t="shared" si="45"/>
        <v>5.2777777777777785E-2</v>
      </c>
      <c r="I317" s="86">
        <f t="shared" si="47"/>
        <v>0</v>
      </c>
      <c r="J317" s="89">
        <f t="shared" si="48"/>
        <v>5.2777777777777785E-2</v>
      </c>
      <c r="K317" s="216"/>
      <c r="L317" s="178"/>
    </row>
    <row r="318" spans="1:12" s="11" customFormat="1" ht="28.9" customHeight="1" x14ac:dyDescent="0.3">
      <c r="A318" s="220"/>
      <c r="B318" s="83" t="s">
        <v>416</v>
      </c>
      <c r="C318" s="90">
        <v>2.9166666666666664E-2</v>
      </c>
      <c r="D318" s="86"/>
      <c r="E318" s="90">
        <v>6.9444444444444434E-2</v>
      </c>
      <c r="F318" s="86"/>
      <c r="G318" s="86"/>
      <c r="H318" s="89">
        <f t="shared" si="45"/>
        <v>9.8611111111111094E-2</v>
      </c>
      <c r="I318" s="86">
        <f t="shared" si="47"/>
        <v>0</v>
      </c>
      <c r="J318" s="89">
        <f t="shared" si="48"/>
        <v>9.8611111111111094E-2</v>
      </c>
      <c r="K318" s="216"/>
      <c r="L318" s="178"/>
    </row>
    <row r="319" spans="1:12" s="11" customFormat="1" ht="28.9" customHeight="1" x14ac:dyDescent="0.3">
      <c r="A319" s="188" t="s">
        <v>384</v>
      </c>
      <c r="B319" s="87" t="s">
        <v>226</v>
      </c>
      <c r="C319" s="90">
        <v>1.1805555555555555E-2</v>
      </c>
      <c r="D319" s="86">
        <v>2</v>
      </c>
      <c r="E319" s="90">
        <v>2.1527777777777781E-2</v>
      </c>
      <c r="F319" s="86"/>
      <c r="G319" s="86"/>
      <c r="H319" s="89">
        <f t="shared" ref="H319:H328" si="49">(C319+E319)</f>
        <v>3.333333333333334E-2</v>
      </c>
      <c r="I319" s="86">
        <f t="shared" ref="I319:I328" si="50">D319+F319+G319</f>
        <v>2</v>
      </c>
      <c r="J319" s="90">
        <v>4.027777777777778E-2</v>
      </c>
      <c r="K319" s="217">
        <v>0.61736111111111114</v>
      </c>
      <c r="L319" s="178">
        <v>32</v>
      </c>
    </row>
    <row r="320" spans="1:12" s="11" customFormat="1" ht="28.9" customHeight="1" x14ac:dyDescent="0.3">
      <c r="A320" s="188"/>
      <c r="B320" s="87" t="s">
        <v>227</v>
      </c>
      <c r="C320" s="90">
        <v>1.1805555555555555E-2</v>
      </c>
      <c r="D320" s="86">
        <v>2</v>
      </c>
      <c r="E320" s="90">
        <v>2.4305555555555556E-2</v>
      </c>
      <c r="F320" s="86"/>
      <c r="G320" s="86"/>
      <c r="H320" s="89">
        <f t="shared" si="49"/>
        <v>3.6111111111111108E-2</v>
      </c>
      <c r="I320" s="86">
        <f t="shared" si="50"/>
        <v>2</v>
      </c>
      <c r="J320" s="90">
        <v>4.3055555555555562E-2</v>
      </c>
      <c r="K320" s="217"/>
      <c r="L320" s="178"/>
    </row>
    <row r="321" spans="1:12" s="11" customFormat="1" ht="28.9" customHeight="1" x14ac:dyDescent="0.3">
      <c r="A321" s="188"/>
      <c r="B321" s="87" t="s">
        <v>228</v>
      </c>
      <c r="C321" s="90">
        <v>1.4583333333333332E-2</v>
      </c>
      <c r="D321" s="86">
        <v>2</v>
      </c>
      <c r="E321" s="90">
        <v>5.6250000000000001E-2</v>
      </c>
      <c r="F321" s="86"/>
      <c r="G321" s="86"/>
      <c r="H321" s="89">
        <f t="shared" si="49"/>
        <v>7.0833333333333331E-2</v>
      </c>
      <c r="I321" s="86">
        <f t="shared" si="50"/>
        <v>2</v>
      </c>
      <c r="J321" s="90">
        <v>7.7777777777777779E-2</v>
      </c>
      <c r="K321" s="217"/>
      <c r="L321" s="178"/>
    </row>
    <row r="322" spans="1:12" s="11" customFormat="1" ht="28.9" customHeight="1" x14ac:dyDescent="0.3">
      <c r="A322" s="188"/>
      <c r="B322" s="87" t="s">
        <v>229</v>
      </c>
      <c r="C322" s="90">
        <v>1.5277777777777777E-2</v>
      </c>
      <c r="D322" s="86">
        <v>2</v>
      </c>
      <c r="E322" s="90">
        <v>2.013888888888889E-2</v>
      </c>
      <c r="F322" s="86"/>
      <c r="G322" s="86"/>
      <c r="H322" s="89">
        <f t="shared" si="49"/>
        <v>3.5416666666666666E-2</v>
      </c>
      <c r="I322" s="86">
        <f t="shared" si="50"/>
        <v>2</v>
      </c>
      <c r="J322" s="90">
        <v>4.2361111111111106E-2</v>
      </c>
      <c r="K322" s="217"/>
      <c r="L322" s="178"/>
    </row>
    <row r="323" spans="1:12" s="11" customFormat="1" ht="28.9" customHeight="1" x14ac:dyDescent="0.3">
      <c r="A323" s="188"/>
      <c r="B323" s="87" t="s">
        <v>230</v>
      </c>
      <c r="C323" s="90">
        <v>9.7222222222222224E-3</v>
      </c>
      <c r="D323" s="86">
        <v>2</v>
      </c>
      <c r="E323" s="90">
        <v>2.013888888888889E-2</v>
      </c>
      <c r="F323" s="86"/>
      <c r="G323" s="86"/>
      <c r="H323" s="89">
        <f t="shared" si="49"/>
        <v>2.9861111111111113E-2</v>
      </c>
      <c r="I323" s="86">
        <f t="shared" si="50"/>
        <v>2</v>
      </c>
      <c r="J323" s="90">
        <v>3.6805555555555557E-2</v>
      </c>
      <c r="K323" s="217"/>
      <c r="L323" s="178"/>
    </row>
    <row r="324" spans="1:12" s="11" customFormat="1" ht="28.9" customHeight="1" x14ac:dyDescent="0.3">
      <c r="A324" s="188"/>
      <c r="B324" s="87" t="s">
        <v>231</v>
      </c>
      <c r="C324" s="90">
        <v>1.3194444444444444E-2</v>
      </c>
      <c r="D324" s="86">
        <v>2</v>
      </c>
      <c r="E324" s="90">
        <v>1.7361111111111112E-2</v>
      </c>
      <c r="F324" s="86"/>
      <c r="G324" s="86"/>
      <c r="H324" s="89">
        <f t="shared" si="49"/>
        <v>3.0555555555555558E-2</v>
      </c>
      <c r="I324" s="86">
        <f t="shared" si="50"/>
        <v>2</v>
      </c>
      <c r="J324" s="90">
        <v>3.7499999999999999E-2</v>
      </c>
      <c r="K324" s="217"/>
      <c r="L324" s="178"/>
    </row>
    <row r="325" spans="1:12" s="11" customFormat="1" ht="28.9" customHeight="1" x14ac:dyDescent="0.3">
      <c r="A325" s="188"/>
      <c r="B325" s="87" t="s">
        <v>232</v>
      </c>
      <c r="C325" s="90">
        <v>3.1944444444444449E-2</v>
      </c>
      <c r="D325" s="86">
        <v>2</v>
      </c>
      <c r="E325" s="90">
        <v>9.9999999999999992E-2</v>
      </c>
      <c r="F325" s="86"/>
      <c r="G325" s="86"/>
      <c r="H325" s="89">
        <f t="shared" si="49"/>
        <v>0.13194444444444445</v>
      </c>
      <c r="I325" s="86">
        <f t="shared" si="50"/>
        <v>2</v>
      </c>
      <c r="J325" s="90">
        <v>0.1388888888888889</v>
      </c>
      <c r="K325" s="217"/>
      <c r="L325" s="178"/>
    </row>
    <row r="326" spans="1:12" s="11" customFormat="1" ht="28.9" customHeight="1" x14ac:dyDescent="0.3">
      <c r="A326" s="188"/>
      <c r="B326" s="87" t="s">
        <v>233</v>
      </c>
      <c r="C326" s="90">
        <v>2.013888888888889E-2</v>
      </c>
      <c r="D326" s="86"/>
      <c r="E326" s="90">
        <v>3.3333333333333333E-2</v>
      </c>
      <c r="F326" s="86"/>
      <c r="G326" s="86"/>
      <c r="H326" s="89">
        <f t="shared" si="49"/>
        <v>5.3472222222222227E-2</v>
      </c>
      <c r="I326" s="86">
        <f t="shared" si="50"/>
        <v>0</v>
      </c>
      <c r="J326" s="89">
        <f>H326</f>
        <v>5.3472222222222227E-2</v>
      </c>
      <c r="K326" s="217"/>
      <c r="L326" s="178"/>
    </row>
    <row r="327" spans="1:12" s="11" customFormat="1" ht="28.9" customHeight="1" x14ac:dyDescent="0.3">
      <c r="A327" s="188"/>
      <c r="B327" s="87" t="s">
        <v>234</v>
      </c>
      <c r="C327" s="90">
        <v>3.3333333333333333E-2</v>
      </c>
      <c r="D327" s="86">
        <v>2</v>
      </c>
      <c r="E327" s="90">
        <v>5.2777777777777778E-2</v>
      </c>
      <c r="F327" s="86"/>
      <c r="G327" s="86"/>
      <c r="H327" s="89">
        <f t="shared" si="49"/>
        <v>8.611111111111111E-2</v>
      </c>
      <c r="I327" s="86">
        <f t="shared" si="50"/>
        <v>2</v>
      </c>
      <c r="J327" s="90">
        <v>9.3055555555555558E-2</v>
      </c>
      <c r="K327" s="217"/>
      <c r="L327" s="178"/>
    </row>
    <row r="328" spans="1:12" s="11" customFormat="1" ht="28.9" customHeight="1" x14ac:dyDescent="0.3">
      <c r="A328" s="188"/>
      <c r="B328" s="87" t="s">
        <v>235</v>
      </c>
      <c r="C328" s="90">
        <v>2.5694444444444447E-2</v>
      </c>
      <c r="D328" s="86"/>
      <c r="E328" s="90">
        <v>2.8472222222222222E-2</v>
      </c>
      <c r="F328" s="86"/>
      <c r="G328" s="86"/>
      <c r="H328" s="89">
        <f t="shared" si="49"/>
        <v>5.4166666666666669E-2</v>
      </c>
      <c r="I328" s="86">
        <f t="shared" si="50"/>
        <v>0</v>
      </c>
      <c r="J328" s="89">
        <f>H328</f>
        <v>5.4166666666666669E-2</v>
      </c>
      <c r="K328" s="217"/>
      <c r="L328" s="178"/>
    </row>
    <row r="329" spans="1:12" s="11" customFormat="1" ht="28.9" customHeight="1" x14ac:dyDescent="0.3">
      <c r="A329" s="188" t="s">
        <v>395</v>
      </c>
      <c r="B329" s="87" t="s">
        <v>198</v>
      </c>
      <c r="C329" s="51">
        <v>4.9999999999999996E-2</v>
      </c>
      <c r="D329" s="24"/>
      <c r="E329" s="51">
        <v>0.14305555555555557</v>
      </c>
      <c r="F329" s="24"/>
      <c r="G329" s="24"/>
      <c r="H329" s="89">
        <f t="shared" ref="H329:H338" si="51">(C329+E329)</f>
        <v>0.19305555555555556</v>
      </c>
      <c r="I329" s="86">
        <f t="shared" ref="I329:I338" si="52">D329+F329+G329</f>
        <v>0</v>
      </c>
      <c r="J329" s="91">
        <f t="shared" ref="J329:J336" si="53">H329</f>
        <v>0.19305555555555556</v>
      </c>
      <c r="K329" s="212">
        <v>0.6743055555555556</v>
      </c>
      <c r="L329" s="214">
        <v>33</v>
      </c>
    </row>
    <row r="330" spans="1:12" s="11" customFormat="1" ht="28.9" customHeight="1" x14ac:dyDescent="0.3">
      <c r="A330" s="188"/>
      <c r="B330" s="87" t="s">
        <v>556</v>
      </c>
      <c r="C330" s="51">
        <v>1.9444444444444445E-2</v>
      </c>
      <c r="D330" s="24"/>
      <c r="E330" s="51">
        <v>2.9166666666666664E-2</v>
      </c>
      <c r="F330" s="24"/>
      <c r="G330" s="24"/>
      <c r="H330" s="89">
        <f t="shared" si="51"/>
        <v>4.8611111111111105E-2</v>
      </c>
      <c r="I330" s="86">
        <f t="shared" si="52"/>
        <v>0</v>
      </c>
      <c r="J330" s="91">
        <f t="shared" si="53"/>
        <v>4.8611111111111105E-2</v>
      </c>
      <c r="K330" s="212"/>
      <c r="L330" s="214"/>
    </row>
    <row r="331" spans="1:12" s="11" customFormat="1" ht="28.9" customHeight="1" x14ac:dyDescent="0.3">
      <c r="A331" s="188"/>
      <c r="B331" s="87" t="s">
        <v>449</v>
      </c>
      <c r="C331" s="51">
        <v>2.1527777777777781E-2</v>
      </c>
      <c r="D331" s="24"/>
      <c r="E331" s="51">
        <v>3.4722222222222224E-2</v>
      </c>
      <c r="F331" s="24"/>
      <c r="G331" s="24"/>
      <c r="H331" s="89">
        <f t="shared" si="51"/>
        <v>5.6250000000000008E-2</v>
      </c>
      <c r="I331" s="86">
        <f t="shared" si="52"/>
        <v>0</v>
      </c>
      <c r="J331" s="91">
        <f t="shared" si="53"/>
        <v>5.6250000000000008E-2</v>
      </c>
      <c r="K331" s="212"/>
      <c r="L331" s="214"/>
    </row>
    <row r="332" spans="1:12" s="11" customFormat="1" ht="28.9" customHeight="1" x14ac:dyDescent="0.3">
      <c r="A332" s="188"/>
      <c r="B332" s="87" t="s">
        <v>199</v>
      </c>
      <c r="C332" s="52">
        <v>5.6250000000000001E-2</v>
      </c>
      <c r="D332" s="25"/>
      <c r="E332" s="52">
        <v>4.8611111111111112E-2</v>
      </c>
      <c r="F332" s="25"/>
      <c r="G332" s="24"/>
      <c r="H332" s="89">
        <f t="shared" si="51"/>
        <v>0.10486111111111111</v>
      </c>
      <c r="I332" s="86">
        <f t="shared" si="52"/>
        <v>0</v>
      </c>
      <c r="J332" s="91">
        <f t="shared" si="53"/>
        <v>0.10486111111111111</v>
      </c>
      <c r="K332" s="212"/>
      <c r="L332" s="214"/>
    </row>
    <row r="333" spans="1:12" s="11" customFormat="1" ht="28.9" customHeight="1" x14ac:dyDescent="0.3">
      <c r="A333" s="188"/>
      <c r="B333" s="87" t="s">
        <v>200</v>
      </c>
      <c r="C333" s="52">
        <v>1.6666666666666666E-2</v>
      </c>
      <c r="D333" s="25"/>
      <c r="E333" s="52">
        <v>2.2222222222222223E-2</v>
      </c>
      <c r="F333" s="25"/>
      <c r="G333" s="24"/>
      <c r="H333" s="89">
        <f t="shared" si="51"/>
        <v>3.888888888888889E-2</v>
      </c>
      <c r="I333" s="86">
        <f t="shared" si="52"/>
        <v>0</v>
      </c>
      <c r="J333" s="91">
        <f t="shared" si="53"/>
        <v>3.888888888888889E-2</v>
      </c>
      <c r="K333" s="212"/>
      <c r="L333" s="214"/>
    </row>
    <row r="334" spans="1:12" s="11" customFormat="1" ht="28.9" customHeight="1" x14ac:dyDescent="0.3">
      <c r="A334" s="188"/>
      <c r="B334" s="87" t="s">
        <v>201</v>
      </c>
      <c r="C334" s="53">
        <v>2.1527777777777781E-2</v>
      </c>
      <c r="D334" s="26"/>
      <c r="E334" s="53">
        <v>2.7083333333333334E-2</v>
      </c>
      <c r="F334" s="26"/>
      <c r="G334" s="24"/>
      <c r="H334" s="89">
        <f t="shared" si="51"/>
        <v>4.8611111111111119E-2</v>
      </c>
      <c r="I334" s="86">
        <f t="shared" si="52"/>
        <v>0</v>
      </c>
      <c r="J334" s="91">
        <f t="shared" si="53"/>
        <v>4.8611111111111119E-2</v>
      </c>
      <c r="K334" s="212"/>
      <c r="L334" s="214"/>
    </row>
    <row r="335" spans="1:12" s="11" customFormat="1" ht="28.9" customHeight="1" x14ac:dyDescent="0.3">
      <c r="A335" s="188"/>
      <c r="B335" s="87" t="s">
        <v>202</v>
      </c>
      <c r="C335" s="51">
        <v>2.361111111111111E-2</v>
      </c>
      <c r="D335" s="27"/>
      <c r="E335" s="51">
        <v>3.125E-2</v>
      </c>
      <c r="F335" s="27"/>
      <c r="G335" s="24"/>
      <c r="H335" s="89">
        <f t="shared" si="51"/>
        <v>5.486111111111111E-2</v>
      </c>
      <c r="I335" s="86">
        <f t="shared" si="52"/>
        <v>0</v>
      </c>
      <c r="J335" s="91">
        <f t="shared" si="53"/>
        <v>5.486111111111111E-2</v>
      </c>
      <c r="K335" s="212"/>
      <c r="L335" s="214"/>
    </row>
    <row r="336" spans="1:12" s="11" customFormat="1" ht="28.9" customHeight="1" x14ac:dyDescent="0.3">
      <c r="A336" s="188"/>
      <c r="B336" s="87" t="s">
        <v>203</v>
      </c>
      <c r="C336" s="51">
        <v>1.8749999999999999E-2</v>
      </c>
      <c r="D336" s="24"/>
      <c r="E336" s="51">
        <v>4.1666666666666664E-2</v>
      </c>
      <c r="F336" s="24"/>
      <c r="G336" s="24"/>
      <c r="H336" s="89">
        <f t="shared" si="51"/>
        <v>6.041666666666666E-2</v>
      </c>
      <c r="I336" s="86">
        <f t="shared" si="52"/>
        <v>0</v>
      </c>
      <c r="J336" s="91">
        <f t="shared" si="53"/>
        <v>6.041666666666666E-2</v>
      </c>
      <c r="K336" s="212"/>
      <c r="L336" s="214"/>
    </row>
    <row r="337" spans="1:13" s="11" customFormat="1" ht="28.9" customHeight="1" x14ac:dyDescent="0.3">
      <c r="A337" s="188"/>
      <c r="B337" s="87" t="s">
        <v>204</v>
      </c>
      <c r="C337" s="51">
        <v>9.7222222222222224E-3</v>
      </c>
      <c r="D337" s="24">
        <v>2</v>
      </c>
      <c r="E337" s="51">
        <v>2.013888888888889E-2</v>
      </c>
      <c r="F337" s="24"/>
      <c r="G337" s="24"/>
      <c r="H337" s="89">
        <f t="shared" si="51"/>
        <v>2.9861111111111113E-2</v>
      </c>
      <c r="I337" s="86">
        <f t="shared" si="52"/>
        <v>2</v>
      </c>
      <c r="J337" s="51">
        <v>3.6805555555555557E-2</v>
      </c>
      <c r="K337" s="212"/>
      <c r="L337" s="214"/>
    </row>
    <row r="338" spans="1:13" s="11" customFormat="1" ht="28.9" customHeight="1" thickBot="1" x14ac:dyDescent="0.35">
      <c r="A338" s="196"/>
      <c r="B338" s="88" t="s">
        <v>205</v>
      </c>
      <c r="C338" s="54">
        <v>1.0416666666666666E-2</v>
      </c>
      <c r="D338" s="28"/>
      <c r="E338" s="54">
        <v>2.1527777777777781E-2</v>
      </c>
      <c r="F338" s="28"/>
      <c r="G338" s="28"/>
      <c r="H338" s="112">
        <f t="shared" si="51"/>
        <v>3.1944444444444449E-2</v>
      </c>
      <c r="I338" s="113">
        <f t="shared" si="52"/>
        <v>0</v>
      </c>
      <c r="J338" s="114">
        <f>H338</f>
        <v>3.1944444444444449E-2</v>
      </c>
      <c r="K338" s="213"/>
      <c r="L338" s="215"/>
    </row>
    <row r="339" spans="1:13" s="11" customFormat="1" ht="20.25" customHeight="1" x14ac:dyDescent="0.3">
      <c r="A339" s="29"/>
      <c r="C339" s="55"/>
      <c r="D339" s="30"/>
      <c r="E339" s="30"/>
      <c r="F339" s="30"/>
      <c r="G339" s="31"/>
      <c r="H339" s="32"/>
      <c r="I339" s="32"/>
      <c r="J339" s="31"/>
      <c r="K339" s="31"/>
      <c r="L339" s="31"/>
      <c r="M339" s="31"/>
    </row>
    <row r="340" spans="1:13" s="11" customFormat="1" ht="18.75" x14ac:dyDescent="0.3">
      <c r="A340" s="29"/>
      <c r="B340" s="11" t="s">
        <v>31</v>
      </c>
      <c r="C340" s="30"/>
      <c r="D340" s="30"/>
      <c r="E340" s="30"/>
      <c r="F340" s="30"/>
      <c r="G340" s="31"/>
      <c r="H340" s="32"/>
      <c r="I340" s="32"/>
      <c r="J340" s="31"/>
      <c r="K340" s="31"/>
      <c r="L340" s="31"/>
      <c r="M340" s="31"/>
    </row>
    <row r="341" spans="1:13" s="11" customFormat="1" ht="18.75" x14ac:dyDescent="0.3">
      <c r="A341" s="29"/>
      <c r="C341" s="30"/>
      <c r="D341" s="30"/>
      <c r="E341" s="30"/>
      <c r="F341" s="30"/>
      <c r="G341" s="31"/>
      <c r="H341" s="32"/>
      <c r="I341" s="32"/>
      <c r="J341" s="31"/>
      <c r="K341" s="31"/>
      <c r="L341" s="31"/>
      <c r="M341" s="31"/>
    </row>
    <row r="342" spans="1:13" x14ac:dyDescent="0.25">
      <c r="C342" s="21"/>
      <c r="D342" s="21"/>
      <c r="E342" s="21"/>
      <c r="F342" s="21"/>
      <c r="G342" s="22"/>
      <c r="H342" s="23"/>
      <c r="I342" s="23"/>
      <c r="J342" s="22"/>
      <c r="K342" s="22"/>
      <c r="L342" s="22"/>
      <c r="M342" s="22"/>
    </row>
    <row r="343" spans="1:13" x14ac:dyDescent="0.25">
      <c r="C343" s="21"/>
      <c r="D343" s="21"/>
      <c r="E343" s="21"/>
      <c r="F343" s="21"/>
      <c r="G343" s="22"/>
      <c r="H343" s="23"/>
      <c r="I343" s="23"/>
      <c r="J343" s="22"/>
      <c r="K343" s="22"/>
      <c r="L343" s="22"/>
      <c r="M343" s="22"/>
    </row>
  </sheetData>
  <mergeCells count="110">
    <mergeCell ref="A169:A178"/>
    <mergeCell ref="A329:A338"/>
    <mergeCell ref="A9:A18"/>
    <mergeCell ref="A99:A108"/>
    <mergeCell ref="A289:A298"/>
    <mergeCell ref="A209:A218"/>
    <mergeCell ref="A279:A288"/>
    <mergeCell ref="A29:A38"/>
    <mergeCell ref="A109:A118"/>
    <mergeCell ref="A259:A268"/>
    <mergeCell ref="A89:A98"/>
    <mergeCell ref="A219:A228"/>
    <mergeCell ref="A179:A188"/>
    <mergeCell ref="A319:A328"/>
    <mergeCell ref="A239:A248"/>
    <mergeCell ref="A309:A318"/>
    <mergeCell ref="A49:A58"/>
    <mergeCell ref="A39:A48"/>
    <mergeCell ref="A159:A168"/>
    <mergeCell ref="A129:A138"/>
    <mergeCell ref="A269:A278"/>
    <mergeCell ref="A69:A78"/>
    <mergeCell ref="A19:A28"/>
    <mergeCell ref="A229:A238"/>
    <mergeCell ref="A1:M1"/>
    <mergeCell ref="A2:M2"/>
    <mergeCell ref="A4:M4"/>
    <mergeCell ref="A5:M5"/>
    <mergeCell ref="A7:A8"/>
    <mergeCell ref="B7:B8"/>
    <mergeCell ref="H6:L6"/>
    <mergeCell ref="A3:L3"/>
    <mergeCell ref="K89:K98"/>
    <mergeCell ref="K7:K8"/>
    <mergeCell ref="C7:J7"/>
    <mergeCell ref="L7:L8"/>
    <mergeCell ref="A79:A88"/>
    <mergeCell ref="K19:K28"/>
    <mergeCell ref="L9:L18"/>
    <mergeCell ref="A299:A308"/>
    <mergeCell ref="A189:A198"/>
    <mergeCell ref="A59:A68"/>
    <mergeCell ref="A199:A208"/>
    <mergeCell ref="K219:K228"/>
    <mergeCell ref="K179:K188"/>
    <mergeCell ref="K319:K328"/>
    <mergeCell ref="K239:K248"/>
    <mergeCell ref="K289:K298"/>
    <mergeCell ref="K279:K288"/>
    <mergeCell ref="K309:K318"/>
    <mergeCell ref="K199:K208"/>
    <mergeCell ref="K129:K138"/>
    <mergeCell ref="K249:K258"/>
    <mergeCell ref="K269:K278"/>
    <mergeCell ref="K69:K78"/>
    <mergeCell ref="K299:K308"/>
    <mergeCell ref="K189:K198"/>
    <mergeCell ref="K59:K68"/>
    <mergeCell ref="A149:A158"/>
    <mergeCell ref="A119:A128"/>
    <mergeCell ref="A249:A258"/>
    <mergeCell ref="A139:A148"/>
    <mergeCell ref="K229:K238"/>
    <mergeCell ref="K149:K158"/>
    <mergeCell ref="K119:K128"/>
    <mergeCell ref="K79:K88"/>
    <mergeCell ref="K259:K268"/>
    <mergeCell ref="K139:K148"/>
    <mergeCell ref="K9:K18"/>
    <mergeCell ref="K99:K108"/>
    <mergeCell ref="K209:K218"/>
    <mergeCell ref="K49:K58"/>
    <mergeCell ref="K39:K48"/>
    <mergeCell ref="K159:K168"/>
    <mergeCell ref="K329:K338"/>
    <mergeCell ref="K29:K38"/>
    <mergeCell ref="K109:K118"/>
    <mergeCell ref="L259:L268"/>
    <mergeCell ref="L139:L148"/>
    <mergeCell ref="L169:L178"/>
    <mergeCell ref="L209:L218"/>
    <mergeCell ref="L279:L288"/>
    <mergeCell ref="L329:L338"/>
    <mergeCell ref="L29:L38"/>
    <mergeCell ref="L109:L118"/>
    <mergeCell ref="L39:L48"/>
    <mergeCell ref="L159:L168"/>
    <mergeCell ref="L179:L188"/>
    <mergeCell ref="L319:L328"/>
    <mergeCell ref="L239:L248"/>
    <mergeCell ref="L309:L318"/>
    <mergeCell ref="L49:L58"/>
    <mergeCell ref="K169:K178"/>
    <mergeCell ref="L299:L308"/>
    <mergeCell ref="L189:L198"/>
    <mergeCell ref="L59:L68"/>
    <mergeCell ref="L199:L208"/>
    <mergeCell ref="L129:L138"/>
    <mergeCell ref="L99:L108"/>
    <mergeCell ref="L289:L298"/>
    <mergeCell ref="L19:L28"/>
    <mergeCell ref="L229:L238"/>
    <mergeCell ref="L149:L158"/>
    <mergeCell ref="L119:L128"/>
    <mergeCell ref="L79:L88"/>
    <mergeCell ref="L89:L98"/>
    <mergeCell ref="L219:L228"/>
    <mergeCell ref="L249:L258"/>
    <mergeCell ref="L269:L278"/>
    <mergeCell ref="L69:L78"/>
  </mergeCells>
  <pageMargins left="0.11811023622047245" right="0.11811023622047245" top="0.15748031496062992" bottom="0.15748031496062992" header="0" footer="0"/>
  <pageSetup paperSize="9" scale="48" fitToHeight="10" orientation="landscape" r:id="rId1"/>
  <rowBreaks count="8" manualBreakCount="8">
    <brk id="38" max="11" man="1"/>
    <brk id="78" max="11" man="1"/>
    <brk id="118" max="11" man="1"/>
    <brk id="158" max="11" man="1"/>
    <brk id="198" max="11" man="1"/>
    <brk id="238" max="11" man="1"/>
    <brk id="278" max="11" man="1"/>
    <brk id="318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AC03-5DD4-4993-AD75-57197EBDD663}">
  <sheetPr>
    <tabColor rgb="FFFFFF00"/>
  </sheetPr>
  <dimension ref="A1:L104"/>
  <sheetViews>
    <sheetView view="pageBreakPreview" zoomScale="60" zoomScaleNormal="70" workbookViewId="0">
      <selection activeCell="D24" sqref="D24"/>
    </sheetView>
  </sheetViews>
  <sheetFormatPr defaultColWidth="8.7109375" defaultRowHeight="15" x14ac:dyDescent="0.25"/>
  <cols>
    <col min="1" max="1" width="54.28515625" style="149" customWidth="1"/>
    <col min="2" max="2" width="45.5703125" style="9" customWidth="1"/>
    <col min="3" max="3" width="19.7109375" style="13" customWidth="1"/>
    <col min="4" max="4" width="22.28515625" style="13" customWidth="1"/>
    <col min="5" max="5" width="19.7109375" style="13" customWidth="1"/>
    <col min="6" max="6" width="20.42578125" style="13" customWidth="1"/>
    <col min="7" max="7" width="31.7109375" style="9" customWidth="1"/>
    <col min="8" max="8" width="16.7109375" style="130" customWidth="1"/>
    <col min="9" max="9" width="15.7109375" style="130" customWidth="1"/>
    <col min="10" max="10" width="25.5703125" style="9" customWidth="1"/>
    <col min="11" max="11" width="13.28515625" style="9" customWidth="1"/>
    <col min="12" max="16384" width="8.7109375" style="9"/>
  </cols>
  <sheetData>
    <row r="1" spans="1:12" ht="18.75" x14ac:dyDescent="0.25">
      <c r="A1" s="179" t="s">
        <v>11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2.9" customHeight="1" x14ac:dyDescent="0.25">
      <c r="A2" s="179" t="s">
        <v>12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33.4" customHeight="1" x14ac:dyDescent="0.35">
      <c r="A3" s="205" t="s">
        <v>29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49"/>
    </row>
    <row r="4" spans="1:12" ht="22.5" x14ac:dyDescent="0.25">
      <c r="A4" s="206" t="s">
        <v>17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2" ht="26.65" customHeight="1" x14ac:dyDescent="0.25">
      <c r="A5" s="206" t="s">
        <v>554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12" ht="15.6" customHeight="1" thickBot="1" x14ac:dyDescent="0.3">
      <c r="A6" s="150" t="s">
        <v>30</v>
      </c>
      <c r="B6" s="48"/>
      <c r="C6" s="47"/>
      <c r="D6" s="47"/>
      <c r="E6" s="47"/>
      <c r="F6" s="47"/>
      <c r="G6" s="48"/>
      <c r="H6" s="221" t="s">
        <v>327</v>
      </c>
      <c r="I6" s="221"/>
      <c r="J6" s="221"/>
      <c r="K6" s="221"/>
    </row>
    <row r="7" spans="1:12" s="11" customFormat="1" ht="36.75" customHeight="1" x14ac:dyDescent="0.3">
      <c r="A7" s="174" t="s">
        <v>1</v>
      </c>
      <c r="B7" s="218" t="s">
        <v>2</v>
      </c>
      <c r="C7" s="176" t="s">
        <v>370</v>
      </c>
      <c r="D7" s="176"/>
      <c r="E7" s="176"/>
      <c r="F7" s="176"/>
      <c r="G7" s="176"/>
      <c r="H7" s="176"/>
      <c r="I7" s="176"/>
      <c r="J7" s="176"/>
      <c r="K7" s="177" t="s">
        <v>14</v>
      </c>
    </row>
    <row r="8" spans="1:12" s="11" customFormat="1" ht="84.75" customHeight="1" x14ac:dyDescent="0.3">
      <c r="A8" s="175"/>
      <c r="B8" s="219"/>
      <c r="C8" s="127" t="s">
        <v>404</v>
      </c>
      <c r="D8" s="127" t="s">
        <v>328</v>
      </c>
      <c r="E8" s="127" t="s">
        <v>405</v>
      </c>
      <c r="F8" s="127" t="s">
        <v>329</v>
      </c>
      <c r="G8" s="127" t="s">
        <v>406</v>
      </c>
      <c r="H8" s="127" t="s">
        <v>18</v>
      </c>
      <c r="I8" s="127" t="s">
        <v>330</v>
      </c>
      <c r="J8" s="127" t="s">
        <v>331</v>
      </c>
      <c r="K8" s="178"/>
    </row>
    <row r="9" spans="1:12" s="140" customFormat="1" ht="28.9" customHeight="1" x14ac:dyDescent="0.3">
      <c r="A9" s="294" t="s">
        <v>396</v>
      </c>
      <c r="B9" s="294" t="s">
        <v>264</v>
      </c>
      <c r="C9" s="295">
        <v>6.2499999999999995E-3</v>
      </c>
      <c r="D9" s="249"/>
      <c r="E9" s="295">
        <v>9.7222222222222224E-3</v>
      </c>
      <c r="F9" s="249"/>
      <c r="G9" s="249"/>
      <c r="H9" s="296">
        <f>(C9+E9)</f>
        <v>1.5972222222222221E-2</v>
      </c>
      <c r="I9" s="250">
        <f>D9+F9+G9</f>
        <v>0</v>
      </c>
      <c r="J9" s="297">
        <f>H9</f>
        <v>1.5972222222222221E-2</v>
      </c>
      <c r="K9" s="251">
        <v>1</v>
      </c>
    </row>
    <row r="10" spans="1:12" s="140" customFormat="1" ht="28.9" customHeight="1" x14ac:dyDescent="0.3">
      <c r="A10" s="294" t="s">
        <v>380</v>
      </c>
      <c r="B10" s="294" t="s">
        <v>298</v>
      </c>
      <c r="C10" s="298">
        <v>5.5555555555555558E-3</v>
      </c>
      <c r="D10" s="250"/>
      <c r="E10" s="298">
        <v>1.3194444444444444E-2</v>
      </c>
      <c r="F10" s="250"/>
      <c r="G10" s="250"/>
      <c r="H10" s="296">
        <f>(C10+E10)</f>
        <v>1.8749999999999999E-2</v>
      </c>
      <c r="I10" s="250">
        <f>D10+F10+G10</f>
        <v>0</v>
      </c>
      <c r="J10" s="296">
        <f>H10</f>
        <v>1.8749999999999999E-2</v>
      </c>
      <c r="K10" s="251">
        <v>2</v>
      </c>
    </row>
    <row r="11" spans="1:12" s="140" customFormat="1" ht="36" customHeight="1" x14ac:dyDescent="0.3">
      <c r="A11" s="294" t="s">
        <v>377</v>
      </c>
      <c r="B11" s="294" t="s">
        <v>294</v>
      </c>
      <c r="C11" s="298">
        <v>5.5555555555555558E-3</v>
      </c>
      <c r="D11" s="250"/>
      <c r="E11" s="298">
        <v>1.4583333333333332E-2</v>
      </c>
      <c r="F11" s="250"/>
      <c r="G11" s="250"/>
      <c r="H11" s="296">
        <f>(C11+E11)</f>
        <v>2.0138888888888887E-2</v>
      </c>
      <c r="I11" s="250">
        <f>D11+F11+G11</f>
        <v>0</v>
      </c>
      <c r="J11" s="296">
        <f>H11</f>
        <v>2.0138888888888887E-2</v>
      </c>
      <c r="K11" s="251">
        <v>3</v>
      </c>
    </row>
    <row r="12" spans="1:12" s="11" customFormat="1" ht="28.9" customHeight="1" x14ac:dyDescent="0.3">
      <c r="A12" s="136" t="s">
        <v>388</v>
      </c>
      <c r="B12" s="136" t="s">
        <v>237</v>
      </c>
      <c r="C12" s="135">
        <v>6.2499999999999995E-3</v>
      </c>
      <c r="D12" s="138"/>
      <c r="E12" s="135">
        <v>1.4583333333333332E-2</v>
      </c>
      <c r="F12" s="138"/>
      <c r="G12" s="138"/>
      <c r="H12" s="134">
        <f>(C12+E12)</f>
        <v>2.0833333333333332E-2</v>
      </c>
      <c r="I12" s="138">
        <f>D12+F12+G12</f>
        <v>0</v>
      </c>
      <c r="J12" s="134">
        <f>H12</f>
        <v>2.0833333333333332E-2</v>
      </c>
      <c r="K12" s="141">
        <v>4</v>
      </c>
    </row>
    <row r="13" spans="1:12" s="11" customFormat="1" ht="28.9" customHeight="1" x14ac:dyDescent="0.3">
      <c r="A13" s="136" t="s">
        <v>398</v>
      </c>
      <c r="B13" s="136" t="s">
        <v>114</v>
      </c>
      <c r="C13" s="45">
        <v>8.3333333333333332E-3</v>
      </c>
      <c r="D13" s="15"/>
      <c r="E13" s="45">
        <v>1.2499999999999999E-2</v>
      </c>
      <c r="F13" s="15"/>
      <c r="G13" s="15"/>
      <c r="H13" s="134">
        <f>(C13+E13)</f>
        <v>2.0833333333333332E-2</v>
      </c>
      <c r="I13" s="138">
        <f>D13+F13+G13</f>
        <v>0</v>
      </c>
      <c r="J13" s="56">
        <f>H13</f>
        <v>2.0833333333333332E-2</v>
      </c>
      <c r="K13" s="141">
        <v>4</v>
      </c>
    </row>
    <row r="14" spans="1:12" s="11" customFormat="1" ht="28.9" customHeight="1" x14ac:dyDescent="0.3">
      <c r="A14" s="129" t="s">
        <v>373</v>
      </c>
      <c r="B14" s="136" t="s">
        <v>348</v>
      </c>
      <c r="C14" s="135">
        <v>6.2499999999999995E-3</v>
      </c>
      <c r="D14" s="138"/>
      <c r="E14" s="135">
        <v>1.5277777777777777E-2</v>
      </c>
      <c r="F14" s="127"/>
      <c r="G14" s="127"/>
      <c r="H14" s="134">
        <f>(C14+E14)</f>
        <v>2.1527777777777778E-2</v>
      </c>
      <c r="I14" s="138">
        <f>D14+F14+G14</f>
        <v>0</v>
      </c>
      <c r="J14" s="134">
        <f>H14</f>
        <v>2.1527777777777778E-2</v>
      </c>
      <c r="K14" s="141">
        <v>6</v>
      </c>
    </row>
    <row r="15" spans="1:12" s="11" customFormat="1" ht="28.9" customHeight="1" x14ac:dyDescent="0.3">
      <c r="A15" s="136" t="s">
        <v>32</v>
      </c>
      <c r="B15" s="136" t="s">
        <v>173</v>
      </c>
      <c r="C15" s="135">
        <v>7.6388888888888886E-3</v>
      </c>
      <c r="D15" s="127"/>
      <c r="E15" s="135">
        <v>1.5277777777777777E-2</v>
      </c>
      <c r="F15" s="127"/>
      <c r="G15" s="127"/>
      <c r="H15" s="134">
        <f>(C15+E15)</f>
        <v>2.2916666666666665E-2</v>
      </c>
      <c r="I15" s="138">
        <f>D15+F15+G15</f>
        <v>0</v>
      </c>
      <c r="J15" s="134">
        <f>H15</f>
        <v>2.2916666666666665E-2</v>
      </c>
      <c r="K15" s="141">
        <v>7</v>
      </c>
    </row>
    <row r="16" spans="1:12" s="11" customFormat="1" ht="28.9" customHeight="1" x14ac:dyDescent="0.3">
      <c r="A16" s="136" t="s">
        <v>396</v>
      </c>
      <c r="B16" s="136" t="s">
        <v>258</v>
      </c>
      <c r="C16" s="45">
        <v>7.6388888888888886E-3</v>
      </c>
      <c r="D16" s="15"/>
      <c r="E16" s="45">
        <v>1.5277777777777777E-2</v>
      </c>
      <c r="F16" s="15"/>
      <c r="G16" s="15"/>
      <c r="H16" s="134">
        <f>(C16+E16)</f>
        <v>2.2916666666666665E-2</v>
      </c>
      <c r="I16" s="138">
        <f>D16+F16+G16</f>
        <v>0</v>
      </c>
      <c r="J16" s="56">
        <f>H16</f>
        <v>2.2916666666666665E-2</v>
      </c>
      <c r="K16" s="141">
        <v>7</v>
      </c>
    </row>
    <row r="17" spans="1:11" s="11" customFormat="1" ht="28.9" customHeight="1" x14ac:dyDescent="0.3">
      <c r="A17" s="136" t="s">
        <v>396</v>
      </c>
      <c r="B17" s="136" t="s">
        <v>257</v>
      </c>
      <c r="C17" s="45">
        <v>9.7222222222222224E-3</v>
      </c>
      <c r="D17" s="15"/>
      <c r="E17" s="45">
        <v>1.3194444444444444E-2</v>
      </c>
      <c r="F17" s="15"/>
      <c r="G17" s="15"/>
      <c r="H17" s="134">
        <f>(C17+E17)</f>
        <v>2.2916666666666669E-2</v>
      </c>
      <c r="I17" s="138">
        <f>D17+F17+G17</f>
        <v>0</v>
      </c>
      <c r="J17" s="56">
        <f>H17</f>
        <v>2.2916666666666669E-2</v>
      </c>
      <c r="K17" s="141">
        <v>7</v>
      </c>
    </row>
    <row r="18" spans="1:11" s="11" customFormat="1" ht="28.9" customHeight="1" x14ac:dyDescent="0.3">
      <c r="A18" s="136" t="s">
        <v>33</v>
      </c>
      <c r="B18" s="136" t="s">
        <v>277</v>
      </c>
      <c r="C18" s="135">
        <v>9.0277777777777787E-3</v>
      </c>
      <c r="D18" s="138"/>
      <c r="E18" s="135">
        <v>1.4583333333333332E-2</v>
      </c>
      <c r="F18" s="127"/>
      <c r="G18" s="14"/>
      <c r="H18" s="134">
        <f>(C18+E18)</f>
        <v>2.361111111111111E-2</v>
      </c>
      <c r="I18" s="138">
        <f>D18+F18+G18</f>
        <v>0</v>
      </c>
      <c r="J18" s="134">
        <f>H18</f>
        <v>2.361111111111111E-2</v>
      </c>
      <c r="K18" s="141">
        <v>10</v>
      </c>
    </row>
    <row r="19" spans="1:11" s="11" customFormat="1" ht="28.9" customHeight="1" x14ac:dyDescent="0.3">
      <c r="A19" s="136" t="s">
        <v>381</v>
      </c>
      <c r="B19" s="136" t="s">
        <v>69</v>
      </c>
      <c r="C19" s="135">
        <v>9.7222222222222224E-3</v>
      </c>
      <c r="D19" s="138"/>
      <c r="E19" s="135">
        <v>1.3888888888888888E-2</v>
      </c>
      <c r="F19" s="138"/>
      <c r="G19" s="138"/>
      <c r="H19" s="134">
        <f>(C19+E19)</f>
        <v>2.361111111111111E-2</v>
      </c>
      <c r="I19" s="138">
        <f>D19+F19+G19</f>
        <v>0</v>
      </c>
      <c r="J19" s="134">
        <f>H19</f>
        <v>2.361111111111111E-2</v>
      </c>
      <c r="K19" s="141">
        <v>10</v>
      </c>
    </row>
    <row r="20" spans="1:11" s="11" customFormat="1" ht="28.9" customHeight="1" x14ac:dyDescent="0.3">
      <c r="A20" s="136" t="s">
        <v>396</v>
      </c>
      <c r="B20" s="136" t="s">
        <v>260</v>
      </c>
      <c r="C20" s="45">
        <v>6.2499999999999995E-3</v>
      </c>
      <c r="D20" s="15"/>
      <c r="E20" s="45">
        <v>1.7361111111111112E-2</v>
      </c>
      <c r="F20" s="15"/>
      <c r="G20" s="15"/>
      <c r="H20" s="134">
        <f>(C20+E20)</f>
        <v>2.361111111111111E-2</v>
      </c>
      <c r="I20" s="138">
        <f>D20+F20+G20</f>
        <v>0</v>
      </c>
      <c r="J20" s="56">
        <f>H20</f>
        <v>2.361111111111111E-2</v>
      </c>
      <c r="K20" s="141">
        <v>10</v>
      </c>
    </row>
    <row r="21" spans="1:11" s="11" customFormat="1" ht="28.9" customHeight="1" x14ac:dyDescent="0.3">
      <c r="A21" s="136" t="s">
        <v>33</v>
      </c>
      <c r="B21" s="136" t="s">
        <v>276</v>
      </c>
      <c r="C21" s="135">
        <v>8.3333333333333332E-3</v>
      </c>
      <c r="D21" s="138"/>
      <c r="E21" s="135">
        <v>1.5972222222222224E-2</v>
      </c>
      <c r="F21" s="127"/>
      <c r="G21" s="14"/>
      <c r="H21" s="134">
        <f>(C21+E21)</f>
        <v>2.4305555555555559E-2</v>
      </c>
      <c r="I21" s="138">
        <f>D21+F21+G21</f>
        <v>0</v>
      </c>
      <c r="J21" s="134">
        <f>H21</f>
        <v>2.4305555555555559E-2</v>
      </c>
      <c r="K21" s="141">
        <v>13</v>
      </c>
    </row>
    <row r="22" spans="1:11" s="11" customFormat="1" ht="28.9" customHeight="1" x14ac:dyDescent="0.3">
      <c r="A22" s="136" t="s">
        <v>390</v>
      </c>
      <c r="B22" s="136" t="s">
        <v>171</v>
      </c>
      <c r="C22" s="135">
        <v>1.2499999999999999E-2</v>
      </c>
      <c r="D22" s="138"/>
      <c r="E22" s="135">
        <v>1.2499999999999999E-2</v>
      </c>
      <c r="F22" s="138"/>
      <c r="G22" s="138"/>
      <c r="H22" s="134">
        <f>(C22+E22)</f>
        <v>2.4999999999999998E-2</v>
      </c>
      <c r="I22" s="138">
        <f>D22+F22+G22</f>
        <v>0</v>
      </c>
      <c r="J22" s="134">
        <f>H22</f>
        <v>2.4999999999999998E-2</v>
      </c>
      <c r="K22" s="141">
        <v>14</v>
      </c>
    </row>
    <row r="23" spans="1:11" s="11" customFormat="1" ht="28.9" customHeight="1" x14ac:dyDescent="0.3">
      <c r="A23" s="136" t="s">
        <v>391</v>
      </c>
      <c r="B23" s="136" t="s">
        <v>150</v>
      </c>
      <c r="C23" s="135">
        <v>1.0416666666666666E-2</v>
      </c>
      <c r="D23" s="138"/>
      <c r="E23" s="135">
        <v>1.4583333333333332E-2</v>
      </c>
      <c r="F23" s="138"/>
      <c r="G23" s="138"/>
      <c r="H23" s="134">
        <f>(C23+E23)</f>
        <v>2.4999999999999998E-2</v>
      </c>
      <c r="I23" s="138">
        <f>D23+F23+G23</f>
        <v>0</v>
      </c>
      <c r="J23" s="134">
        <f>H23</f>
        <v>2.4999999999999998E-2</v>
      </c>
      <c r="K23" s="141">
        <v>14</v>
      </c>
    </row>
    <row r="24" spans="1:11" s="11" customFormat="1" ht="28.9" customHeight="1" x14ac:dyDescent="0.3">
      <c r="A24" s="129" t="s">
        <v>371</v>
      </c>
      <c r="B24" s="136" t="s">
        <v>344</v>
      </c>
      <c r="C24" s="135">
        <v>9.0277777777777787E-3</v>
      </c>
      <c r="D24" s="138"/>
      <c r="E24" s="135">
        <v>1.5972222222222224E-2</v>
      </c>
      <c r="F24" s="127"/>
      <c r="G24" s="127"/>
      <c r="H24" s="134">
        <f>(C24+E24)</f>
        <v>2.5000000000000001E-2</v>
      </c>
      <c r="I24" s="138">
        <f>D24+F24+G24</f>
        <v>0</v>
      </c>
      <c r="J24" s="134">
        <f>H24</f>
        <v>2.5000000000000001E-2</v>
      </c>
      <c r="K24" s="141">
        <v>14</v>
      </c>
    </row>
    <row r="25" spans="1:11" s="11" customFormat="1" ht="28.9" customHeight="1" x14ac:dyDescent="0.3">
      <c r="A25" s="136" t="s">
        <v>397</v>
      </c>
      <c r="B25" s="136" t="s">
        <v>553</v>
      </c>
      <c r="C25" s="45">
        <v>1.1805555555555555E-2</v>
      </c>
      <c r="D25" s="15"/>
      <c r="E25" s="45">
        <v>1.3194444444444444E-2</v>
      </c>
      <c r="F25" s="15"/>
      <c r="G25" s="15"/>
      <c r="H25" s="134">
        <f>(C25+E25)</f>
        <v>2.5000000000000001E-2</v>
      </c>
      <c r="I25" s="138">
        <f>D25+F25+G25</f>
        <v>0</v>
      </c>
      <c r="J25" s="56">
        <f>H25</f>
        <v>2.5000000000000001E-2</v>
      </c>
      <c r="K25" s="141">
        <v>14</v>
      </c>
    </row>
    <row r="26" spans="1:11" s="11" customFormat="1" ht="28.9" customHeight="1" x14ac:dyDescent="0.3">
      <c r="A26" s="136" t="s">
        <v>381</v>
      </c>
      <c r="B26" s="136" t="s">
        <v>66</v>
      </c>
      <c r="C26" s="135">
        <v>9.0277777777777787E-3</v>
      </c>
      <c r="D26" s="138"/>
      <c r="E26" s="135">
        <v>1.7361111111111112E-2</v>
      </c>
      <c r="F26" s="138"/>
      <c r="G26" s="138"/>
      <c r="H26" s="134">
        <f>(C26+E26)</f>
        <v>2.6388888888888892E-2</v>
      </c>
      <c r="I26" s="138">
        <f>D26+F26+G26</f>
        <v>0</v>
      </c>
      <c r="J26" s="134">
        <f>H26</f>
        <v>2.6388888888888892E-2</v>
      </c>
      <c r="K26" s="141">
        <v>18</v>
      </c>
    </row>
    <row r="27" spans="1:11" s="11" customFormat="1" ht="28.9" customHeight="1" x14ac:dyDescent="0.3">
      <c r="A27" s="136" t="s">
        <v>382</v>
      </c>
      <c r="B27" s="136" t="s">
        <v>274</v>
      </c>
      <c r="C27" s="135">
        <v>1.0416666666666666E-2</v>
      </c>
      <c r="D27" s="138"/>
      <c r="E27" s="135">
        <v>1.5972222222222224E-2</v>
      </c>
      <c r="F27" s="138"/>
      <c r="G27" s="138"/>
      <c r="H27" s="134">
        <f>(C27+E27)</f>
        <v>2.6388888888888892E-2</v>
      </c>
      <c r="I27" s="138">
        <f>D27+F27+G27</f>
        <v>0</v>
      </c>
      <c r="J27" s="134">
        <f>H27</f>
        <v>2.6388888888888892E-2</v>
      </c>
      <c r="K27" s="141">
        <v>18</v>
      </c>
    </row>
    <row r="28" spans="1:11" s="11" customFormat="1" ht="28.9" customHeight="1" x14ac:dyDescent="0.3">
      <c r="A28" s="136" t="s">
        <v>397</v>
      </c>
      <c r="B28" s="136" t="s">
        <v>361</v>
      </c>
      <c r="C28" s="45">
        <v>1.0416666666666666E-2</v>
      </c>
      <c r="D28" s="15"/>
      <c r="E28" s="45">
        <v>1.5972222222222224E-2</v>
      </c>
      <c r="F28" s="15"/>
      <c r="G28" s="15"/>
      <c r="H28" s="134">
        <f>(C28+E28)</f>
        <v>2.6388888888888892E-2</v>
      </c>
      <c r="I28" s="138">
        <f>D28+F28+G28</f>
        <v>0</v>
      </c>
      <c r="J28" s="56">
        <f>H28</f>
        <v>2.6388888888888892E-2</v>
      </c>
      <c r="K28" s="141">
        <v>18</v>
      </c>
    </row>
    <row r="29" spans="1:11" s="11" customFormat="1" ht="28.9" customHeight="1" x14ac:dyDescent="0.3">
      <c r="A29" s="136" t="s">
        <v>390</v>
      </c>
      <c r="B29" s="136" t="s">
        <v>170</v>
      </c>
      <c r="C29" s="135">
        <v>1.2499999999999999E-2</v>
      </c>
      <c r="D29" s="138"/>
      <c r="E29" s="135">
        <v>1.4583333333333332E-2</v>
      </c>
      <c r="F29" s="138"/>
      <c r="G29" s="138"/>
      <c r="H29" s="134">
        <f>(C29+E29)</f>
        <v>2.7083333333333331E-2</v>
      </c>
      <c r="I29" s="138">
        <f>D29+F29+G29</f>
        <v>0</v>
      </c>
      <c r="J29" s="134">
        <f>H29</f>
        <v>2.7083333333333331E-2</v>
      </c>
      <c r="K29" s="141">
        <v>21</v>
      </c>
    </row>
    <row r="30" spans="1:11" s="11" customFormat="1" ht="28.9" customHeight="1" x14ac:dyDescent="0.3">
      <c r="A30" s="136" t="s">
        <v>381</v>
      </c>
      <c r="B30" s="136" t="s">
        <v>68</v>
      </c>
      <c r="C30" s="135">
        <v>6.9444444444444441E-3</v>
      </c>
      <c r="D30" s="138"/>
      <c r="E30" s="135">
        <v>2.013888888888889E-2</v>
      </c>
      <c r="F30" s="138"/>
      <c r="G30" s="138"/>
      <c r="H30" s="134">
        <f>(C30+E30)</f>
        <v>2.7083333333333334E-2</v>
      </c>
      <c r="I30" s="138">
        <f>D30+F30+G30</f>
        <v>0</v>
      </c>
      <c r="J30" s="134">
        <f>H30</f>
        <v>2.7083333333333334E-2</v>
      </c>
      <c r="K30" s="141">
        <v>21</v>
      </c>
    </row>
    <row r="31" spans="1:11" s="11" customFormat="1" ht="28.9" customHeight="1" x14ac:dyDescent="0.3">
      <c r="A31" s="136" t="s">
        <v>381</v>
      </c>
      <c r="B31" s="136" t="s">
        <v>75</v>
      </c>
      <c r="C31" s="135">
        <v>9.7222222222222224E-3</v>
      </c>
      <c r="D31" s="138"/>
      <c r="E31" s="135">
        <v>1.7361111111111112E-2</v>
      </c>
      <c r="F31" s="138"/>
      <c r="G31" s="138"/>
      <c r="H31" s="134">
        <f>(C31+E31)</f>
        <v>2.7083333333333334E-2</v>
      </c>
      <c r="I31" s="138">
        <f>D31+F31+G31</f>
        <v>0</v>
      </c>
      <c r="J31" s="134">
        <f>H31</f>
        <v>2.7083333333333334E-2</v>
      </c>
      <c r="K31" s="141">
        <v>21</v>
      </c>
    </row>
    <row r="32" spans="1:11" s="11" customFormat="1" ht="28.9" customHeight="1" x14ac:dyDescent="0.3">
      <c r="A32" s="136" t="s">
        <v>389</v>
      </c>
      <c r="B32" s="136" t="s">
        <v>65</v>
      </c>
      <c r="C32" s="135">
        <v>1.0416666666666666E-2</v>
      </c>
      <c r="D32" s="138"/>
      <c r="E32" s="135">
        <v>1.6666666666666666E-2</v>
      </c>
      <c r="F32" s="138"/>
      <c r="G32" s="138"/>
      <c r="H32" s="134">
        <f>(C32+E32)</f>
        <v>2.7083333333333334E-2</v>
      </c>
      <c r="I32" s="138">
        <f>D32+F32+G32</f>
        <v>0</v>
      </c>
      <c r="J32" s="134">
        <f>H32</f>
        <v>2.7083333333333334E-2</v>
      </c>
      <c r="K32" s="141">
        <v>21</v>
      </c>
    </row>
    <row r="33" spans="1:11" s="11" customFormat="1" ht="28.9" customHeight="1" x14ac:dyDescent="0.3">
      <c r="A33" s="136" t="s">
        <v>396</v>
      </c>
      <c r="B33" s="136" t="s">
        <v>262</v>
      </c>
      <c r="C33" s="45">
        <v>8.3333333333333332E-3</v>
      </c>
      <c r="D33" s="15"/>
      <c r="E33" s="45">
        <v>1.9444444444444445E-2</v>
      </c>
      <c r="F33" s="15"/>
      <c r="G33" s="15"/>
      <c r="H33" s="134">
        <f>(C33+E33)</f>
        <v>2.7777777777777776E-2</v>
      </c>
      <c r="I33" s="138">
        <f>D33+F33+G33</f>
        <v>0</v>
      </c>
      <c r="J33" s="56">
        <f>H33</f>
        <v>2.7777777777777776E-2</v>
      </c>
      <c r="K33" s="141">
        <v>25</v>
      </c>
    </row>
    <row r="34" spans="1:11" s="11" customFormat="1" ht="28.9" customHeight="1" x14ac:dyDescent="0.3">
      <c r="A34" s="136" t="s">
        <v>34</v>
      </c>
      <c r="B34" s="136" t="s">
        <v>221</v>
      </c>
      <c r="C34" s="45">
        <v>1.1805555555555555E-2</v>
      </c>
      <c r="D34" s="142"/>
      <c r="E34" s="45">
        <v>1.6666666666666666E-2</v>
      </c>
      <c r="F34" s="142"/>
      <c r="G34" s="15"/>
      <c r="H34" s="134">
        <f>(C34+E34)</f>
        <v>2.8472222222222222E-2</v>
      </c>
      <c r="I34" s="138">
        <f>D34+F34+G34</f>
        <v>0</v>
      </c>
      <c r="J34" s="56">
        <f>H34</f>
        <v>2.8472222222222222E-2</v>
      </c>
      <c r="K34" s="141">
        <v>26</v>
      </c>
    </row>
    <row r="35" spans="1:11" s="11" customFormat="1" ht="28.9" customHeight="1" x14ac:dyDescent="0.3">
      <c r="A35" s="136" t="s">
        <v>398</v>
      </c>
      <c r="B35" s="136" t="s">
        <v>108</v>
      </c>
      <c r="C35" s="45">
        <v>9.7222222222222224E-3</v>
      </c>
      <c r="D35" s="142"/>
      <c r="E35" s="45">
        <v>1.8749999999999999E-2</v>
      </c>
      <c r="F35" s="142"/>
      <c r="G35" s="15"/>
      <c r="H35" s="134">
        <f>(C35+E35)</f>
        <v>2.8472222222222222E-2</v>
      </c>
      <c r="I35" s="138">
        <f>D35+F35+G35</f>
        <v>0</v>
      </c>
      <c r="J35" s="56">
        <f>H35</f>
        <v>2.8472222222222222E-2</v>
      </c>
      <c r="K35" s="141">
        <v>26</v>
      </c>
    </row>
    <row r="36" spans="1:11" s="11" customFormat="1" ht="28.9" customHeight="1" x14ac:dyDescent="0.3">
      <c r="A36" s="136" t="s">
        <v>375</v>
      </c>
      <c r="B36" s="136" t="s">
        <v>52</v>
      </c>
      <c r="C36" s="135">
        <v>1.0416666666666666E-2</v>
      </c>
      <c r="D36" s="127"/>
      <c r="E36" s="135">
        <v>1.8055555555555557E-2</v>
      </c>
      <c r="F36" s="127"/>
      <c r="G36" s="127"/>
      <c r="H36" s="134">
        <f>(C36+E36)</f>
        <v>2.8472222222222225E-2</v>
      </c>
      <c r="I36" s="138">
        <f>D36+F36+G36</f>
        <v>0</v>
      </c>
      <c r="J36" s="134">
        <f>H36</f>
        <v>2.8472222222222225E-2</v>
      </c>
      <c r="K36" s="141">
        <v>26</v>
      </c>
    </row>
    <row r="37" spans="1:11" s="11" customFormat="1" ht="28.9" customHeight="1" x14ac:dyDescent="0.3">
      <c r="A37" s="136" t="s">
        <v>383</v>
      </c>
      <c r="B37" s="136" t="s">
        <v>127</v>
      </c>
      <c r="C37" s="135">
        <v>9.0277777777777787E-3</v>
      </c>
      <c r="D37" s="138"/>
      <c r="E37" s="135">
        <v>1.9444444444444445E-2</v>
      </c>
      <c r="F37" s="138"/>
      <c r="G37" s="138"/>
      <c r="H37" s="134">
        <f>(C37+E37)</f>
        <v>2.8472222222222225E-2</v>
      </c>
      <c r="I37" s="138">
        <f>D37+F37+G37</f>
        <v>0</v>
      </c>
      <c r="J37" s="134">
        <f>H37</f>
        <v>2.8472222222222225E-2</v>
      </c>
      <c r="K37" s="141">
        <v>26</v>
      </c>
    </row>
    <row r="38" spans="1:11" s="11" customFormat="1" ht="28.9" customHeight="1" x14ac:dyDescent="0.3">
      <c r="A38" s="129" t="s">
        <v>371</v>
      </c>
      <c r="B38" s="136" t="s">
        <v>337</v>
      </c>
      <c r="C38" s="135">
        <v>1.1805555555555555E-2</v>
      </c>
      <c r="D38" s="127"/>
      <c r="E38" s="135">
        <v>1.7361111111111112E-2</v>
      </c>
      <c r="F38" s="127"/>
      <c r="G38" s="127"/>
      <c r="H38" s="134">
        <f>(C38+E38)</f>
        <v>2.9166666666666667E-2</v>
      </c>
      <c r="I38" s="138">
        <f>D38+F38+G38</f>
        <v>0</v>
      </c>
      <c r="J38" s="134">
        <f>H38</f>
        <v>2.9166666666666667E-2</v>
      </c>
      <c r="K38" s="141">
        <v>30</v>
      </c>
    </row>
    <row r="39" spans="1:11" s="11" customFormat="1" ht="29.25" customHeight="1" x14ac:dyDescent="0.3">
      <c r="A39" s="136" t="s">
        <v>383</v>
      </c>
      <c r="B39" s="136" t="s">
        <v>130</v>
      </c>
      <c r="C39" s="135">
        <v>1.2499999999999999E-2</v>
      </c>
      <c r="D39" s="138"/>
      <c r="E39" s="135">
        <v>1.6666666666666666E-2</v>
      </c>
      <c r="F39" s="138"/>
      <c r="G39" s="138"/>
      <c r="H39" s="134">
        <f>(C39+E39)</f>
        <v>2.9166666666666667E-2</v>
      </c>
      <c r="I39" s="138">
        <f>D39+F39+G39</f>
        <v>0</v>
      </c>
      <c r="J39" s="134">
        <f>H39</f>
        <v>2.9166666666666667E-2</v>
      </c>
      <c r="K39" s="141">
        <v>30</v>
      </c>
    </row>
    <row r="40" spans="1:11" s="11" customFormat="1" ht="28.9" customHeight="1" x14ac:dyDescent="0.3">
      <c r="A40" s="136" t="s">
        <v>387</v>
      </c>
      <c r="B40" s="136" t="s">
        <v>76</v>
      </c>
      <c r="C40" s="135">
        <v>1.1805555555555555E-2</v>
      </c>
      <c r="D40" s="138"/>
      <c r="E40" s="135">
        <v>1.8055555555555557E-2</v>
      </c>
      <c r="F40" s="138"/>
      <c r="G40" s="138"/>
      <c r="H40" s="134">
        <f>(C40+E40)</f>
        <v>2.9861111111111113E-2</v>
      </c>
      <c r="I40" s="138">
        <f>D40+F40+G40</f>
        <v>0</v>
      </c>
      <c r="J40" s="134">
        <f>H40</f>
        <v>2.9861111111111113E-2</v>
      </c>
      <c r="K40" s="141">
        <v>32</v>
      </c>
    </row>
    <row r="41" spans="1:11" s="11" customFormat="1" ht="28.9" customHeight="1" x14ac:dyDescent="0.3">
      <c r="A41" s="136" t="s">
        <v>389</v>
      </c>
      <c r="B41" s="136" t="s">
        <v>56</v>
      </c>
      <c r="C41" s="135">
        <v>1.0416666666666666E-2</v>
      </c>
      <c r="D41" s="138"/>
      <c r="E41" s="135">
        <v>2.013888888888889E-2</v>
      </c>
      <c r="F41" s="138"/>
      <c r="G41" s="138"/>
      <c r="H41" s="134">
        <f>(C41+E41)</f>
        <v>3.0555555555555558E-2</v>
      </c>
      <c r="I41" s="138">
        <f>D41+F41+G41</f>
        <v>0</v>
      </c>
      <c r="J41" s="134">
        <f>H41</f>
        <v>3.0555555555555558E-2</v>
      </c>
      <c r="K41" s="141">
        <v>33</v>
      </c>
    </row>
    <row r="42" spans="1:11" s="11" customFormat="1" ht="28.9" customHeight="1" x14ac:dyDescent="0.3">
      <c r="A42" s="136" t="s">
        <v>388</v>
      </c>
      <c r="B42" s="136" t="s">
        <v>245</v>
      </c>
      <c r="C42" s="135">
        <v>1.1805555555555555E-2</v>
      </c>
      <c r="D42" s="138"/>
      <c r="E42" s="135">
        <v>1.9444444444444445E-2</v>
      </c>
      <c r="F42" s="138"/>
      <c r="G42" s="138"/>
      <c r="H42" s="134">
        <f>(C42+E42)</f>
        <v>3.125E-2</v>
      </c>
      <c r="I42" s="138">
        <f>D42+F42+G42</f>
        <v>0</v>
      </c>
      <c r="J42" s="134">
        <f>H42</f>
        <v>3.125E-2</v>
      </c>
      <c r="K42" s="141">
        <v>34</v>
      </c>
    </row>
    <row r="43" spans="1:11" s="11" customFormat="1" ht="28.9" customHeight="1" x14ac:dyDescent="0.3">
      <c r="A43" s="136" t="s">
        <v>397</v>
      </c>
      <c r="B43" s="136" t="s">
        <v>359</v>
      </c>
      <c r="C43" s="45">
        <v>1.3888888888888888E-2</v>
      </c>
      <c r="D43" s="15"/>
      <c r="E43" s="45">
        <v>1.7361111111111112E-2</v>
      </c>
      <c r="F43" s="15"/>
      <c r="G43" s="15"/>
      <c r="H43" s="134">
        <f>(C43+E43)</f>
        <v>3.125E-2</v>
      </c>
      <c r="I43" s="138">
        <f>D43+F43+G43</f>
        <v>0</v>
      </c>
      <c r="J43" s="56">
        <f>H43</f>
        <v>3.125E-2</v>
      </c>
      <c r="K43" s="141">
        <v>34</v>
      </c>
    </row>
    <row r="44" spans="1:11" s="11" customFormat="1" ht="28.9" customHeight="1" x14ac:dyDescent="0.3">
      <c r="A44" s="136" t="s">
        <v>382</v>
      </c>
      <c r="B44" s="136" t="s">
        <v>273</v>
      </c>
      <c r="C44" s="135">
        <v>1.3888888888888888E-2</v>
      </c>
      <c r="D44" s="138"/>
      <c r="E44" s="135">
        <v>1.8055555555555557E-2</v>
      </c>
      <c r="F44" s="138"/>
      <c r="G44" s="138"/>
      <c r="H44" s="134">
        <f>(C44+E44)</f>
        <v>3.1944444444444442E-2</v>
      </c>
      <c r="I44" s="138">
        <f>D44+F44+G44</f>
        <v>0</v>
      </c>
      <c r="J44" s="134">
        <f>H44</f>
        <v>3.1944444444444442E-2</v>
      </c>
      <c r="K44" s="141">
        <v>36</v>
      </c>
    </row>
    <row r="45" spans="1:11" s="11" customFormat="1" ht="28.9" customHeight="1" x14ac:dyDescent="0.3">
      <c r="A45" s="136" t="s">
        <v>387</v>
      </c>
      <c r="B45" s="136" t="s">
        <v>82</v>
      </c>
      <c r="C45" s="135">
        <v>1.1111111111111112E-2</v>
      </c>
      <c r="D45" s="138"/>
      <c r="E45" s="135">
        <v>2.0833333333333332E-2</v>
      </c>
      <c r="F45" s="138"/>
      <c r="G45" s="138"/>
      <c r="H45" s="134">
        <f>(C45+E45)</f>
        <v>3.1944444444444442E-2</v>
      </c>
      <c r="I45" s="138">
        <f>D45+F45+G45</f>
        <v>0</v>
      </c>
      <c r="J45" s="134">
        <f>H45</f>
        <v>3.1944444444444442E-2</v>
      </c>
      <c r="K45" s="141">
        <v>36</v>
      </c>
    </row>
    <row r="46" spans="1:11" s="11" customFormat="1" ht="28.9" customHeight="1" x14ac:dyDescent="0.3">
      <c r="A46" s="136" t="s">
        <v>388</v>
      </c>
      <c r="B46" s="136" t="s">
        <v>238</v>
      </c>
      <c r="C46" s="135">
        <v>1.5277777777777777E-2</v>
      </c>
      <c r="D46" s="138"/>
      <c r="E46" s="135">
        <v>1.6666666666666666E-2</v>
      </c>
      <c r="F46" s="138"/>
      <c r="G46" s="138"/>
      <c r="H46" s="134">
        <f>(C46+E46)</f>
        <v>3.1944444444444442E-2</v>
      </c>
      <c r="I46" s="138">
        <f>D46+F46+G46</f>
        <v>0</v>
      </c>
      <c r="J46" s="134">
        <f>H46</f>
        <v>3.1944444444444442E-2</v>
      </c>
      <c r="K46" s="141">
        <v>36</v>
      </c>
    </row>
    <row r="47" spans="1:11" s="11" customFormat="1" ht="28.9" customHeight="1" x14ac:dyDescent="0.3">
      <c r="A47" s="136" t="s">
        <v>395</v>
      </c>
      <c r="B47" s="136" t="s">
        <v>205</v>
      </c>
      <c r="C47" s="45">
        <v>1.0416666666666666E-2</v>
      </c>
      <c r="D47" s="15"/>
      <c r="E47" s="45">
        <v>2.1527777777777781E-2</v>
      </c>
      <c r="F47" s="15"/>
      <c r="G47" s="15"/>
      <c r="H47" s="134">
        <f>(C47+E47)</f>
        <v>3.1944444444444449E-2</v>
      </c>
      <c r="I47" s="138">
        <f>D47+F47+G47</f>
        <v>0</v>
      </c>
      <c r="J47" s="56">
        <f>H47</f>
        <v>3.1944444444444449E-2</v>
      </c>
      <c r="K47" s="141">
        <v>36</v>
      </c>
    </row>
    <row r="48" spans="1:11" s="11" customFormat="1" ht="28.9" customHeight="1" x14ac:dyDescent="0.3">
      <c r="A48" s="136" t="s">
        <v>400</v>
      </c>
      <c r="B48" s="136" t="s">
        <v>252</v>
      </c>
      <c r="C48" s="135">
        <v>1.3194444444444444E-2</v>
      </c>
      <c r="D48" s="127"/>
      <c r="E48" s="135">
        <v>2.013888888888889E-2</v>
      </c>
      <c r="F48" s="127"/>
      <c r="G48" s="127"/>
      <c r="H48" s="134">
        <f>(C48+E48)</f>
        <v>3.3333333333333333E-2</v>
      </c>
      <c r="I48" s="138">
        <f>D48+F48+G48</f>
        <v>0</v>
      </c>
      <c r="J48" s="134">
        <f>H48</f>
        <v>3.3333333333333333E-2</v>
      </c>
      <c r="K48" s="141">
        <v>40</v>
      </c>
    </row>
    <row r="49" spans="1:11" s="11" customFormat="1" ht="28.9" customHeight="1" x14ac:dyDescent="0.3">
      <c r="A49" s="136" t="s">
        <v>32</v>
      </c>
      <c r="B49" s="136" t="s">
        <v>180</v>
      </c>
      <c r="C49" s="135">
        <v>9.0277777777777787E-3</v>
      </c>
      <c r="D49" s="127"/>
      <c r="E49" s="135">
        <v>2.4305555555555556E-2</v>
      </c>
      <c r="F49" s="127"/>
      <c r="G49" s="127"/>
      <c r="H49" s="134">
        <f>(C49+E49)</f>
        <v>3.3333333333333333E-2</v>
      </c>
      <c r="I49" s="138">
        <f>D49+F49+G49</f>
        <v>0</v>
      </c>
      <c r="J49" s="134">
        <f>H49</f>
        <v>3.3333333333333333E-2</v>
      </c>
      <c r="K49" s="141">
        <v>40</v>
      </c>
    </row>
    <row r="50" spans="1:11" s="11" customFormat="1" ht="28.9" customHeight="1" x14ac:dyDescent="0.3">
      <c r="A50" s="136" t="s">
        <v>35</v>
      </c>
      <c r="B50" s="136" t="s">
        <v>415</v>
      </c>
      <c r="C50" s="135">
        <v>1.0416666666666666E-2</v>
      </c>
      <c r="D50" s="138">
        <v>2</v>
      </c>
      <c r="E50" s="135">
        <v>1.6666666666666666E-2</v>
      </c>
      <c r="F50" s="127"/>
      <c r="G50" s="14"/>
      <c r="H50" s="134">
        <f>(C50+E50)</f>
        <v>2.7083333333333334E-2</v>
      </c>
      <c r="I50" s="138">
        <f>D50+F50+G50</f>
        <v>2</v>
      </c>
      <c r="J50" s="135">
        <v>3.4027777777777775E-2</v>
      </c>
      <c r="K50" s="141">
        <v>42</v>
      </c>
    </row>
    <row r="51" spans="1:11" s="11" customFormat="1" ht="28.9" customHeight="1" x14ac:dyDescent="0.3">
      <c r="A51" s="136" t="s">
        <v>399</v>
      </c>
      <c r="B51" s="136" t="s">
        <v>141</v>
      </c>
      <c r="C51" s="45">
        <v>1.0416666666666666E-2</v>
      </c>
      <c r="D51" s="15"/>
      <c r="E51" s="45">
        <v>2.361111111111111E-2</v>
      </c>
      <c r="F51" s="15"/>
      <c r="G51" s="15"/>
      <c r="H51" s="134">
        <f>(C51+E51)</f>
        <v>3.4027777777777775E-2</v>
      </c>
      <c r="I51" s="138">
        <f>D51+F51+G51</f>
        <v>0</v>
      </c>
      <c r="J51" s="56">
        <f>H51</f>
        <v>3.4027777777777775E-2</v>
      </c>
      <c r="K51" s="141">
        <v>42</v>
      </c>
    </row>
    <row r="52" spans="1:11" s="11" customFormat="1" ht="28.9" customHeight="1" x14ac:dyDescent="0.3">
      <c r="A52" s="136" t="s">
        <v>34</v>
      </c>
      <c r="B52" s="136" t="s">
        <v>219</v>
      </c>
      <c r="C52" s="45">
        <v>1.6666666666666666E-2</v>
      </c>
      <c r="D52" s="15"/>
      <c r="E52" s="45">
        <v>1.7361111111111112E-2</v>
      </c>
      <c r="F52" s="15"/>
      <c r="G52" s="15"/>
      <c r="H52" s="134">
        <f>(C52+E52)</f>
        <v>3.4027777777777782E-2</v>
      </c>
      <c r="I52" s="138">
        <f>D52+F52+G52</f>
        <v>0</v>
      </c>
      <c r="J52" s="56">
        <f>H52</f>
        <v>3.4027777777777782E-2</v>
      </c>
      <c r="K52" s="141">
        <v>42</v>
      </c>
    </row>
    <row r="53" spans="1:11" s="11" customFormat="1" ht="28.9" customHeight="1" x14ac:dyDescent="0.3">
      <c r="A53" s="129" t="s">
        <v>373</v>
      </c>
      <c r="B53" s="136" t="s">
        <v>346</v>
      </c>
      <c r="C53" s="135">
        <v>1.3194444444444444E-2</v>
      </c>
      <c r="D53" s="138"/>
      <c r="E53" s="135">
        <v>2.1527777777777781E-2</v>
      </c>
      <c r="F53" s="127"/>
      <c r="G53" s="127"/>
      <c r="H53" s="134">
        <f>(C53+E53)</f>
        <v>3.4722222222222224E-2</v>
      </c>
      <c r="I53" s="138">
        <f>D53+F53+G53</f>
        <v>0</v>
      </c>
      <c r="J53" s="134">
        <f>H53</f>
        <v>3.4722222222222224E-2</v>
      </c>
      <c r="K53" s="141">
        <v>45</v>
      </c>
    </row>
    <row r="54" spans="1:11" s="11" customFormat="1" ht="28.9" customHeight="1" x14ac:dyDescent="0.3">
      <c r="A54" s="136" t="s">
        <v>383</v>
      </c>
      <c r="B54" s="136" t="s">
        <v>131</v>
      </c>
      <c r="C54" s="135">
        <v>8.3333333333333332E-3</v>
      </c>
      <c r="D54" s="138"/>
      <c r="E54" s="135">
        <v>2.6388888888888889E-2</v>
      </c>
      <c r="F54" s="138"/>
      <c r="G54" s="138"/>
      <c r="H54" s="134">
        <f>(C54+E54)</f>
        <v>3.4722222222222224E-2</v>
      </c>
      <c r="I54" s="138">
        <f>D54+F54+G54</f>
        <v>0</v>
      </c>
      <c r="J54" s="134">
        <f>H54</f>
        <v>3.4722222222222224E-2</v>
      </c>
      <c r="K54" s="141">
        <v>45</v>
      </c>
    </row>
    <row r="55" spans="1:11" s="11" customFormat="1" ht="28.9" customHeight="1" x14ac:dyDescent="0.3">
      <c r="A55" s="136" t="s">
        <v>392</v>
      </c>
      <c r="B55" s="136" t="s">
        <v>313</v>
      </c>
      <c r="C55" s="135">
        <v>1.3888888888888888E-2</v>
      </c>
      <c r="D55" s="138"/>
      <c r="E55" s="135">
        <v>2.0833333333333332E-2</v>
      </c>
      <c r="F55" s="138"/>
      <c r="G55" s="138"/>
      <c r="H55" s="134">
        <f>(C55+E55)</f>
        <v>3.4722222222222224E-2</v>
      </c>
      <c r="I55" s="138">
        <f>D55+F55+G55</f>
        <v>0</v>
      </c>
      <c r="J55" s="134">
        <f>H55</f>
        <v>3.4722222222222224E-2</v>
      </c>
      <c r="K55" s="141">
        <v>45</v>
      </c>
    </row>
    <row r="56" spans="1:11" s="11" customFormat="1" ht="28.9" customHeight="1" x14ac:dyDescent="0.3">
      <c r="A56" s="136" t="s">
        <v>397</v>
      </c>
      <c r="B56" s="136" t="s">
        <v>363</v>
      </c>
      <c r="C56" s="45">
        <v>1.6666666666666666E-2</v>
      </c>
      <c r="D56" s="15"/>
      <c r="E56" s="45">
        <v>1.8055555555555557E-2</v>
      </c>
      <c r="F56" s="15"/>
      <c r="G56" s="15"/>
      <c r="H56" s="134">
        <f>(C56+E56)</f>
        <v>3.4722222222222224E-2</v>
      </c>
      <c r="I56" s="138">
        <f>D56+F56+G56</f>
        <v>0</v>
      </c>
      <c r="J56" s="56">
        <f>H56</f>
        <v>3.4722222222222224E-2</v>
      </c>
      <c r="K56" s="141">
        <v>45</v>
      </c>
    </row>
    <row r="57" spans="1:11" s="11" customFormat="1" ht="28.9" customHeight="1" x14ac:dyDescent="0.3">
      <c r="A57" s="136" t="s">
        <v>35</v>
      </c>
      <c r="B57" s="136" t="s">
        <v>104</v>
      </c>
      <c r="C57" s="135">
        <v>1.1111111111111112E-2</v>
      </c>
      <c r="D57" s="138">
        <v>2</v>
      </c>
      <c r="E57" s="135">
        <v>1.7361111111111112E-2</v>
      </c>
      <c r="F57" s="127"/>
      <c r="G57" s="14"/>
      <c r="H57" s="134">
        <f>(C57+E57)</f>
        <v>2.8472222222222225E-2</v>
      </c>
      <c r="I57" s="138">
        <f>D57+F57+G57</f>
        <v>2</v>
      </c>
      <c r="J57" s="135">
        <v>3.5416666666666666E-2</v>
      </c>
      <c r="K57" s="141">
        <v>49</v>
      </c>
    </row>
    <row r="58" spans="1:11" s="11" customFormat="1" ht="28.9" customHeight="1" x14ac:dyDescent="0.3">
      <c r="A58" s="136" t="s">
        <v>395</v>
      </c>
      <c r="B58" s="136" t="s">
        <v>204</v>
      </c>
      <c r="C58" s="45">
        <v>9.7222222222222224E-3</v>
      </c>
      <c r="D58" s="15">
        <v>2</v>
      </c>
      <c r="E58" s="45">
        <v>2.013888888888889E-2</v>
      </c>
      <c r="F58" s="15"/>
      <c r="G58" s="15"/>
      <c r="H58" s="134">
        <f>(C58+E58)</f>
        <v>2.9861111111111113E-2</v>
      </c>
      <c r="I58" s="138">
        <f>D58+F58+G58</f>
        <v>2</v>
      </c>
      <c r="J58" s="45">
        <v>3.6805555555555557E-2</v>
      </c>
      <c r="K58" s="141">
        <v>50</v>
      </c>
    </row>
    <row r="59" spans="1:11" s="11" customFormat="1" ht="28.9" customHeight="1" x14ac:dyDescent="0.3">
      <c r="A59" s="136" t="s">
        <v>399</v>
      </c>
      <c r="B59" s="136" t="s">
        <v>140</v>
      </c>
      <c r="C59" s="45">
        <v>1.5277777777777777E-2</v>
      </c>
      <c r="D59" s="15"/>
      <c r="E59" s="45">
        <v>2.1527777777777781E-2</v>
      </c>
      <c r="F59" s="15"/>
      <c r="G59" s="15"/>
      <c r="H59" s="134">
        <f>(C59+E59)</f>
        <v>3.6805555555555557E-2</v>
      </c>
      <c r="I59" s="138">
        <f>D59+F59+G59</f>
        <v>0</v>
      </c>
      <c r="J59" s="56">
        <f>H59</f>
        <v>3.6805555555555557E-2</v>
      </c>
      <c r="K59" s="141">
        <v>50</v>
      </c>
    </row>
    <row r="60" spans="1:11" s="11" customFormat="1" ht="28.9" customHeight="1" x14ac:dyDescent="0.3">
      <c r="A60" s="136" t="s">
        <v>32</v>
      </c>
      <c r="B60" s="136" t="s">
        <v>179</v>
      </c>
      <c r="C60" s="135">
        <v>1.6666666666666666E-2</v>
      </c>
      <c r="D60" s="127"/>
      <c r="E60" s="135">
        <v>2.0833333333333332E-2</v>
      </c>
      <c r="F60" s="127"/>
      <c r="G60" s="127"/>
      <c r="H60" s="134">
        <f>(C60+E60)</f>
        <v>3.7499999999999999E-2</v>
      </c>
      <c r="I60" s="138">
        <f>D60+F60+G60</f>
        <v>0</v>
      </c>
      <c r="J60" s="134">
        <f>H60</f>
        <v>3.7499999999999999E-2</v>
      </c>
      <c r="K60" s="141">
        <v>52</v>
      </c>
    </row>
    <row r="61" spans="1:11" s="11" customFormat="1" ht="28.9" customHeight="1" x14ac:dyDescent="0.3">
      <c r="A61" s="136" t="s">
        <v>389</v>
      </c>
      <c r="B61" s="136" t="s">
        <v>64</v>
      </c>
      <c r="C61" s="135">
        <v>1.2499999999999999E-2</v>
      </c>
      <c r="D61" s="138"/>
      <c r="E61" s="135">
        <v>2.4999999999999998E-2</v>
      </c>
      <c r="F61" s="138"/>
      <c r="G61" s="138"/>
      <c r="H61" s="134">
        <f>(C61+E61)</f>
        <v>3.7499999999999999E-2</v>
      </c>
      <c r="I61" s="138">
        <f>D61+F61+G61</f>
        <v>0</v>
      </c>
      <c r="J61" s="134">
        <f>H61</f>
        <v>3.7499999999999999E-2</v>
      </c>
      <c r="K61" s="141">
        <v>52</v>
      </c>
    </row>
    <row r="62" spans="1:11" s="11" customFormat="1" ht="28.9" customHeight="1" x14ac:dyDescent="0.3">
      <c r="A62" s="129" t="s">
        <v>373</v>
      </c>
      <c r="B62" s="136" t="s">
        <v>352</v>
      </c>
      <c r="C62" s="135">
        <v>1.3194444444444444E-2</v>
      </c>
      <c r="D62" s="138"/>
      <c r="E62" s="135">
        <v>2.4999999999999998E-2</v>
      </c>
      <c r="F62" s="127"/>
      <c r="G62" s="127"/>
      <c r="H62" s="134">
        <f>(C62+E62)</f>
        <v>3.8194444444444441E-2</v>
      </c>
      <c r="I62" s="138">
        <f>D62+F62+G62</f>
        <v>0</v>
      </c>
      <c r="J62" s="134">
        <f>H62</f>
        <v>3.8194444444444441E-2</v>
      </c>
      <c r="K62" s="141">
        <v>54</v>
      </c>
    </row>
    <row r="63" spans="1:11" s="11" customFormat="1" ht="28.9" customHeight="1" x14ac:dyDescent="0.3">
      <c r="A63" s="129" t="s">
        <v>374</v>
      </c>
      <c r="B63" s="136" t="s">
        <v>158</v>
      </c>
      <c r="C63" s="135">
        <v>1.6666666666666666E-2</v>
      </c>
      <c r="D63" s="138"/>
      <c r="E63" s="135">
        <v>2.1527777777777781E-2</v>
      </c>
      <c r="F63" s="127"/>
      <c r="G63" s="127"/>
      <c r="H63" s="134">
        <f>(C63+E63)</f>
        <v>3.8194444444444448E-2</v>
      </c>
      <c r="I63" s="138">
        <f>D63+F63+G63</f>
        <v>0</v>
      </c>
      <c r="J63" s="134">
        <f>H63</f>
        <v>3.8194444444444448E-2</v>
      </c>
      <c r="K63" s="141">
        <v>54</v>
      </c>
    </row>
    <row r="64" spans="1:11" s="11" customFormat="1" ht="28.9" customHeight="1" x14ac:dyDescent="0.3">
      <c r="A64" s="136" t="s">
        <v>383</v>
      </c>
      <c r="B64" s="136" t="s">
        <v>8</v>
      </c>
      <c r="C64" s="135">
        <v>1.1805555555555555E-2</v>
      </c>
      <c r="D64" s="138"/>
      <c r="E64" s="135">
        <v>2.7083333333333334E-2</v>
      </c>
      <c r="F64" s="138"/>
      <c r="G64" s="138"/>
      <c r="H64" s="134">
        <f>(C64+E64)</f>
        <v>3.888888888888889E-2</v>
      </c>
      <c r="I64" s="138">
        <f>D64+F64+G64</f>
        <v>0</v>
      </c>
      <c r="J64" s="134">
        <f>H64</f>
        <v>3.888888888888889E-2</v>
      </c>
      <c r="K64" s="141">
        <v>56</v>
      </c>
    </row>
    <row r="65" spans="1:11" s="11" customFormat="1" ht="28.9" customHeight="1" x14ac:dyDescent="0.3">
      <c r="A65" s="136" t="s">
        <v>398</v>
      </c>
      <c r="B65" s="136" t="s">
        <v>107</v>
      </c>
      <c r="C65" s="45">
        <v>1.3194444444444444E-2</v>
      </c>
      <c r="D65" s="142"/>
      <c r="E65" s="45">
        <v>2.5694444444444447E-2</v>
      </c>
      <c r="F65" s="142"/>
      <c r="G65" s="15"/>
      <c r="H65" s="134">
        <f>(C65+E65)</f>
        <v>3.888888888888889E-2</v>
      </c>
      <c r="I65" s="138">
        <f>D65+F65+G65</f>
        <v>0</v>
      </c>
      <c r="J65" s="56">
        <f>H65</f>
        <v>3.888888888888889E-2</v>
      </c>
      <c r="K65" s="141">
        <v>56</v>
      </c>
    </row>
    <row r="66" spans="1:11" s="11" customFormat="1" ht="28.9" customHeight="1" x14ac:dyDescent="0.3">
      <c r="A66" s="136" t="s">
        <v>383</v>
      </c>
      <c r="B66" s="136" t="s">
        <v>126</v>
      </c>
      <c r="C66" s="135">
        <v>1.2499999999999999E-2</v>
      </c>
      <c r="D66" s="138"/>
      <c r="E66" s="135">
        <v>2.7083333333333334E-2</v>
      </c>
      <c r="F66" s="138"/>
      <c r="G66" s="138"/>
      <c r="H66" s="134">
        <f>(C66+E66)</f>
        <v>3.9583333333333331E-2</v>
      </c>
      <c r="I66" s="138">
        <f>D66+F66+G66</f>
        <v>0</v>
      </c>
      <c r="J66" s="134">
        <f>H66</f>
        <v>3.9583333333333331E-2</v>
      </c>
      <c r="K66" s="141">
        <v>58</v>
      </c>
    </row>
    <row r="67" spans="1:11" s="11" customFormat="1" ht="28.9" customHeight="1" x14ac:dyDescent="0.3">
      <c r="A67" s="136" t="s">
        <v>394</v>
      </c>
      <c r="B67" s="136" t="s">
        <v>213</v>
      </c>
      <c r="C67" s="143">
        <v>1.5277777777777777E-2</v>
      </c>
      <c r="D67" s="144"/>
      <c r="E67" s="143">
        <v>2.5694444444444447E-2</v>
      </c>
      <c r="F67" s="144"/>
      <c r="G67" s="15"/>
      <c r="H67" s="134">
        <f>(C67+E67)</f>
        <v>4.0972222222222222E-2</v>
      </c>
      <c r="I67" s="138">
        <f>D67+F67+G67</f>
        <v>0</v>
      </c>
      <c r="J67" s="56">
        <f>H67</f>
        <v>4.0972222222222222E-2</v>
      </c>
      <c r="K67" s="141">
        <v>59</v>
      </c>
    </row>
    <row r="68" spans="1:11" s="11" customFormat="1" ht="28.9" customHeight="1" x14ac:dyDescent="0.3">
      <c r="A68" s="136" t="s">
        <v>32</v>
      </c>
      <c r="B68" s="136" t="s">
        <v>178</v>
      </c>
      <c r="C68" s="135">
        <v>1.6666666666666666E-2</v>
      </c>
      <c r="D68" s="127"/>
      <c r="E68" s="135">
        <v>2.4999999999999998E-2</v>
      </c>
      <c r="F68" s="127"/>
      <c r="G68" s="127"/>
      <c r="H68" s="134">
        <f>(C68+E68)</f>
        <v>4.1666666666666664E-2</v>
      </c>
      <c r="I68" s="138">
        <f>D68+F68+G68</f>
        <v>0</v>
      </c>
      <c r="J68" s="134">
        <f>H68</f>
        <v>4.1666666666666664E-2</v>
      </c>
      <c r="K68" s="141">
        <v>60</v>
      </c>
    </row>
    <row r="69" spans="1:11" s="11" customFormat="1" ht="28.9" customHeight="1" x14ac:dyDescent="0.3">
      <c r="A69" s="136" t="s">
        <v>392</v>
      </c>
      <c r="B69" s="136" t="s">
        <v>311</v>
      </c>
      <c r="C69" s="135">
        <v>1.5277777777777777E-2</v>
      </c>
      <c r="D69" s="138"/>
      <c r="E69" s="135">
        <v>2.6388888888888889E-2</v>
      </c>
      <c r="F69" s="138"/>
      <c r="G69" s="138"/>
      <c r="H69" s="134">
        <f>(C69+E69)</f>
        <v>4.1666666666666664E-2</v>
      </c>
      <c r="I69" s="138">
        <f>D69+F69+G69</f>
        <v>0</v>
      </c>
      <c r="J69" s="134">
        <f>H69</f>
        <v>4.1666666666666664E-2</v>
      </c>
      <c r="K69" s="141">
        <v>60</v>
      </c>
    </row>
    <row r="70" spans="1:11" s="11" customFormat="1" ht="28.9" customHeight="1" x14ac:dyDescent="0.3">
      <c r="A70" s="136" t="s">
        <v>383</v>
      </c>
      <c r="B70" s="136" t="s">
        <v>128</v>
      </c>
      <c r="C70" s="135">
        <v>1.5972222222222224E-2</v>
      </c>
      <c r="D70" s="138"/>
      <c r="E70" s="135">
        <v>2.5694444444444447E-2</v>
      </c>
      <c r="F70" s="138"/>
      <c r="G70" s="138"/>
      <c r="H70" s="134">
        <f>(C70+E70)</f>
        <v>4.1666666666666671E-2</v>
      </c>
      <c r="I70" s="138">
        <f>D70+F70+G70</f>
        <v>0</v>
      </c>
      <c r="J70" s="134">
        <f>H70</f>
        <v>4.1666666666666671E-2</v>
      </c>
      <c r="K70" s="141">
        <v>60</v>
      </c>
    </row>
    <row r="71" spans="1:11" s="11" customFormat="1" ht="28.9" customHeight="1" x14ac:dyDescent="0.3">
      <c r="A71" s="136" t="s">
        <v>380</v>
      </c>
      <c r="B71" s="136" t="s">
        <v>296</v>
      </c>
      <c r="C71" s="135">
        <v>1.5972222222222224E-2</v>
      </c>
      <c r="D71" s="138"/>
      <c r="E71" s="135">
        <v>2.6388888888888889E-2</v>
      </c>
      <c r="F71" s="127"/>
      <c r="G71" s="14"/>
      <c r="H71" s="134">
        <f>(C71+E71)</f>
        <v>4.2361111111111113E-2</v>
      </c>
      <c r="I71" s="138">
        <f>D71+F71+G71</f>
        <v>0</v>
      </c>
      <c r="J71" s="134">
        <f>H71</f>
        <v>4.2361111111111113E-2</v>
      </c>
      <c r="K71" s="141">
        <v>63</v>
      </c>
    </row>
    <row r="72" spans="1:11" s="11" customFormat="1" ht="28.9" customHeight="1" x14ac:dyDescent="0.3">
      <c r="A72" s="136" t="s">
        <v>383</v>
      </c>
      <c r="B72" s="136" t="s">
        <v>5</v>
      </c>
      <c r="C72" s="135">
        <v>1.1805555555555555E-2</v>
      </c>
      <c r="D72" s="138"/>
      <c r="E72" s="135">
        <v>3.2638888888888891E-2</v>
      </c>
      <c r="F72" s="138"/>
      <c r="G72" s="138"/>
      <c r="H72" s="134">
        <f>(C72+E72)</f>
        <v>4.4444444444444446E-2</v>
      </c>
      <c r="I72" s="138">
        <f>D72+F72+G72</f>
        <v>0</v>
      </c>
      <c r="J72" s="134">
        <f>H72</f>
        <v>4.4444444444444446E-2</v>
      </c>
      <c r="K72" s="141">
        <v>64</v>
      </c>
    </row>
    <row r="73" spans="1:11" s="11" customFormat="1" ht="28.9" customHeight="1" x14ac:dyDescent="0.3">
      <c r="A73" s="136" t="s">
        <v>394</v>
      </c>
      <c r="B73" s="136" t="s">
        <v>211</v>
      </c>
      <c r="C73" s="143">
        <v>1.4583333333333332E-2</v>
      </c>
      <c r="D73" s="15">
        <v>2</v>
      </c>
      <c r="E73" s="143">
        <v>2.2916666666666669E-2</v>
      </c>
      <c r="F73" s="144"/>
      <c r="G73" s="15"/>
      <c r="H73" s="134">
        <f>(C73+E73)</f>
        <v>3.7499999999999999E-2</v>
      </c>
      <c r="I73" s="138">
        <f>D73+F73+G73</f>
        <v>2</v>
      </c>
      <c r="J73" s="45">
        <v>4.4444444444444446E-2</v>
      </c>
      <c r="K73" s="141">
        <v>64</v>
      </c>
    </row>
    <row r="74" spans="1:11" s="11" customFormat="1" ht="28.9" customHeight="1" x14ac:dyDescent="0.3">
      <c r="A74" s="136" t="s">
        <v>35</v>
      </c>
      <c r="B74" s="136" t="s">
        <v>99</v>
      </c>
      <c r="C74" s="135">
        <v>1.3194444444444444E-2</v>
      </c>
      <c r="D74" s="138"/>
      <c r="E74" s="135">
        <v>3.1944444444444449E-2</v>
      </c>
      <c r="F74" s="127"/>
      <c r="G74" s="14"/>
      <c r="H74" s="134">
        <f>(C74+E74)</f>
        <v>4.5138888888888895E-2</v>
      </c>
      <c r="I74" s="138">
        <f>D74+F74+G74</f>
        <v>0</v>
      </c>
      <c r="J74" s="134">
        <f>H74</f>
        <v>4.5138888888888895E-2</v>
      </c>
      <c r="K74" s="141">
        <v>66</v>
      </c>
    </row>
    <row r="75" spans="1:11" s="11" customFormat="1" ht="28.9" customHeight="1" x14ac:dyDescent="0.3">
      <c r="A75" s="136" t="s">
        <v>386</v>
      </c>
      <c r="B75" s="136" t="s">
        <v>186</v>
      </c>
      <c r="C75" s="135">
        <v>2.1527777777777781E-2</v>
      </c>
      <c r="D75" s="138"/>
      <c r="E75" s="135">
        <v>2.4305555555555556E-2</v>
      </c>
      <c r="F75" s="138"/>
      <c r="G75" s="138"/>
      <c r="H75" s="134">
        <f>(C75+E75)</f>
        <v>4.5833333333333337E-2</v>
      </c>
      <c r="I75" s="138">
        <f>D75+F75+G75</f>
        <v>0</v>
      </c>
      <c r="J75" s="134">
        <f>H75</f>
        <v>4.5833333333333337E-2</v>
      </c>
      <c r="K75" s="141">
        <v>67</v>
      </c>
    </row>
    <row r="76" spans="1:11" s="11" customFormat="1" ht="28.9" customHeight="1" x14ac:dyDescent="0.3">
      <c r="A76" s="136" t="s">
        <v>386</v>
      </c>
      <c r="B76" s="136" t="s">
        <v>187</v>
      </c>
      <c r="C76" s="135">
        <v>1.3194444444444444E-2</v>
      </c>
      <c r="D76" s="138"/>
      <c r="E76" s="135">
        <v>3.2638888888888891E-2</v>
      </c>
      <c r="F76" s="138"/>
      <c r="G76" s="138"/>
      <c r="H76" s="134">
        <f>(C76+E76)</f>
        <v>4.5833333333333337E-2</v>
      </c>
      <c r="I76" s="138">
        <f>D76+F76+G76</f>
        <v>0</v>
      </c>
      <c r="J76" s="134">
        <f>H76</f>
        <v>4.5833333333333337E-2</v>
      </c>
      <c r="K76" s="141">
        <v>67</v>
      </c>
    </row>
    <row r="77" spans="1:11" s="11" customFormat="1" ht="28.9" customHeight="1" x14ac:dyDescent="0.3">
      <c r="A77" s="136" t="s">
        <v>35</v>
      </c>
      <c r="B77" s="136" t="s">
        <v>102</v>
      </c>
      <c r="C77" s="135">
        <v>1.8055555555555557E-2</v>
      </c>
      <c r="D77" s="138"/>
      <c r="E77" s="135">
        <v>2.8472222222222222E-2</v>
      </c>
      <c r="F77" s="127"/>
      <c r="G77" s="14"/>
      <c r="H77" s="134">
        <f>(C77+E77)</f>
        <v>4.6527777777777779E-2</v>
      </c>
      <c r="I77" s="138">
        <f>D77+F77+G77</f>
        <v>0</v>
      </c>
      <c r="J77" s="134">
        <f>H77</f>
        <v>4.6527777777777779E-2</v>
      </c>
      <c r="K77" s="141">
        <v>69</v>
      </c>
    </row>
    <row r="78" spans="1:11" s="11" customFormat="1" ht="28.9" customHeight="1" x14ac:dyDescent="0.3">
      <c r="A78" s="136" t="s">
        <v>391</v>
      </c>
      <c r="B78" s="136" t="s">
        <v>144</v>
      </c>
      <c r="C78" s="135">
        <v>1.5277777777777777E-2</v>
      </c>
      <c r="D78" s="138"/>
      <c r="E78" s="135">
        <v>3.1944444444444449E-2</v>
      </c>
      <c r="F78" s="138"/>
      <c r="G78" s="138"/>
      <c r="H78" s="134">
        <f>(C78+E78)</f>
        <v>4.7222222222222228E-2</v>
      </c>
      <c r="I78" s="138">
        <f>D78+F78+G78</f>
        <v>0</v>
      </c>
      <c r="J78" s="134">
        <f>H78</f>
        <v>4.7222222222222228E-2</v>
      </c>
      <c r="K78" s="141">
        <v>70</v>
      </c>
    </row>
    <row r="79" spans="1:11" s="11" customFormat="1" ht="28.9" customHeight="1" x14ac:dyDescent="0.3">
      <c r="A79" s="136" t="s">
        <v>395</v>
      </c>
      <c r="B79" s="136" t="s">
        <v>556</v>
      </c>
      <c r="C79" s="45">
        <v>1.9444444444444445E-2</v>
      </c>
      <c r="D79" s="15"/>
      <c r="E79" s="45">
        <v>2.9166666666666664E-2</v>
      </c>
      <c r="F79" s="15"/>
      <c r="G79" s="15"/>
      <c r="H79" s="134">
        <f>(C79+E79)</f>
        <v>4.8611111111111105E-2</v>
      </c>
      <c r="I79" s="138">
        <f>D79+F79+G79</f>
        <v>0</v>
      </c>
      <c r="J79" s="56">
        <f>H79</f>
        <v>4.8611111111111105E-2</v>
      </c>
      <c r="K79" s="141">
        <v>71</v>
      </c>
    </row>
    <row r="80" spans="1:11" s="11" customFormat="1" ht="28.9" customHeight="1" x14ac:dyDescent="0.3">
      <c r="A80" s="136" t="s">
        <v>382</v>
      </c>
      <c r="B80" s="136" t="s">
        <v>275</v>
      </c>
      <c r="C80" s="135">
        <v>1.7361111111111112E-2</v>
      </c>
      <c r="D80" s="138"/>
      <c r="E80" s="135">
        <v>3.125E-2</v>
      </c>
      <c r="F80" s="138"/>
      <c r="G80" s="138"/>
      <c r="H80" s="134">
        <f>(C80+E80)</f>
        <v>4.8611111111111112E-2</v>
      </c>
      <c r="I80" s="138">
        <f>D80+F80+G80</f>
        <v>0</v>
      </c>
      <c r="J80" s="134">
        <f>H80</f>
        <v>4.8611111111111112E-2</v>
      </c>
      <c r="K80" s="141">
        <v>71</v>
      </c>
    </row>
    <row r="81" spans="1:11" s="11" customFormat="1" ht="28.9" customHeight="1" x14ac:dyDescent="0.3">
      <c r="A81" s="136" t="s">
        <v>398</v>
      </c>
      <c r="B81" s="136" t="s">
        <v>115</v>
      </c>
      <c r="C81" s="45">
        <v>1.5277777777777777E-2</v>
      </c>
      <c r="D81" s="15"/>
      <c r="E81" s="45">
        <v>3.3333333333333333E-2</v>
      </c>
      <c r="F81" s="15"/>
      <c r="G81" s="15"/>
      <c r="H81" s="134">
        <f>(C81+E81)</f>
        <v>4.8611111111111112E-2</v>
      </c>
      <c r="I81" s="138">
        <f>D81+F81+G81</f>
        <v>0</v>
      </c>
      <c r="J81" s="56">
        <f>H81</f>
        <v>4.8611111111111112E-2</v>
      </c>
      <c r="K81" s="141">
        <v>71</v>
      </c>
    </row>
    <row r="82" spans="1:11" s="11" customFormat="1" ht="28.9" customHeight="1" x14ac:dyDescent="0.3">
      <c r="A82" s="136" t="s">
        <v>386</v>
      </c>
      <c r="B82" s="136" t="s">
        <v>9</v>
      </c>
      <c r="C82" s="135">
        <v>1.8055555555555557E-2</v>
      </c>
      <c r="D82" s="138"/>
      <c r="E82" s="135">
        <v>3.4722222222222224E-2</v>
      </c>
      <c r="F82" s="138"/>
      <c r="G82" s="138"/>
      <c r="H82" s="134">
        <f>(C82+E82)</f>
        <v>5.2777777777777785E-2</v>
      </c>
      <c r="I82" s="138">
        <f>D82+F82+G82</f>
        <v>0</v>
      </c>
      <c r="J82" s="134">
        <f>H82</f>
        <v>5.2777777777777785E-2</v>
      </c>
      <c r="K82" s="141">
        <v>74</v>
      </c>
    </row>
    <row r="83" spans="1:11" s="11" customFormat="1" ht="28.9" customHeight="1" x14ac:dyDescent="0.3">
      <c r="A83" s="136" t="s">
        <v>375</v>
      </c>
      <c r="B83" s="136" t="s">
        <v>54</v>
      </c>
      <c r="C83" s="135">
        <v>2.4305555555555556E-2</v>
      </c>
      <c r="D83" s="127"/>
      <c r="E83" s="135">
        <v>3.1944444444444449E-2</v>
      </c>
      <c r="F83" s="127"/>
      <c r="G83" s="127"/>
      <c r="H83" s="134">
        <f>(C83+E83)</f>
        <v>5.6250000000000008E-2</v>
      </c>
      <c r="I83" s="138">
        <f>D83+F83+G83</f>
        <v>0</v>
      </c>
      <c r="J83" s="134">
        <f>H83</f>
        <v>5.6250000000000008E-2</v>
      </c>
      <c r="K83" s="141">
        <v>75</v>
      </c>
    </row>
    <row r="84" spans="1:11" s="11" customFormat="1" ht="28.9" customHeight="1" x14ac:dyDescent="0.3">
      <c r="A84" s="136" t="s">
        <v>395</v>
      </c>
      <c r="B84" s="136" t="s">
        <v>449</v>
      </c>
      <c r="C84" s="45">
        <v>2.1527777777777781E-2</v>
      </c>
      <c r="D84" s="15"/>
      <c r="E84" s="45">
        <v>3.4722222222222224E-2</v>
      </c>
      <c r="F84" s="15"/>
      <c r="G84" s="15"/>
      <c r="H84" s="134">
        <f>(C84+E84)</f>
        <v>5.6250000000000008E-2</v>
      </c>
      <c r="I84" s="138">
        <f>D84+F84+G84</f>
        <v>0</v>
      </c>
      <c r="J84" s="56">
        <f>H84</f>
        <v>5.6250000000000008E-2</v>
      </c>
      <c r="K84" s="141">
        <v>75</v>
      </c>
    </row>
    <row r="85" spans="1:11" s="11" customFormat="1" ht="28.9" customHeight="1" x14ac:dyDescent="0.3">
      <c r="A85" s="136" t="s">
        <v>392</v>
      </c>
      <c r="B85" s="136" t="s">
        <v>3</v>
      </c>
      <c r="C85" s="135">
        <v>1.4583333333333332E-2</v>
      </c>
      <c r="D85" s="138">
        <v>2</v>
      </c>
      <c r="E85" s="135">
        <v>3.6805555555555557E-2</v>
      </c>
      <c r="F85" s="138"/>
      <c r="G85" s="138"/>
      <c r="H85" s="134">
        <f>(C85+E85)</f>
        <v>5.1388888888888887E-2</v>
      </c>
      <c r="I85" s="138">
        <f>D85+F85+G85</f>
        <v>2</v>
      </c>
      <c r="J85" s="135">
        <v>5.8333333333333327E-2</v>
      </c>
      <c r="K85" s="141">
        <v>77</v>
      </c>
    </row>
    <row r="86" spans="1:11" s="11" customFormat="1" ht="28.9" customHeight="1" x14ac:dyDescent="0.3">
      <c r="A86" s="136" t="s">
        <v>400</v>
      </c>
      <c r="B86" s="136" t="s">
        <v>254</v>
      </c>
      <c r="C86" s="135">
        <v>1.9444444444444445E-2</v>
      </c>
      <c r="D86" s="127"/>
      <c r="E86" s="135">
        <v>3.888888888888889E-2</v>
      </c>
      <c r="F86" s="127"/>
      <c r="G86" s="127"/>
      <c r="H86" s="134">
        <f>(C86+E86)</f>
        <v>5.8333333333333334E-2</v>
      </c>
      <c r="I86" s="138">
        <f>D86+F86+G86</f>
        <v>0</v>
      </c>
      <c r="J86" s="134">
        <f>H86</f>
        <v>5.8333333333333334E-2</v>
      </c>
      <c r="K86" s="141">
        <v>77</v>
      </c>
    </row>
    <row r="87" spans="1:11" s="11" customFormat="1" ht="28.9" customHeight="1" x14ac:dyDescent="0.3">
      <c r="A87" s="136" t="s">
        <v>399</v>
      </c>
      <c r="B87" s="136" t="s">
        <v>139</v>
      </c>
      <c r="C87" s="45">
        <v>1.6666666666666666E-2</v>
      </c>
      <c r="D87" s="15"/>
      <c r="E87" s="45">
        <v>4.2361111111111106E-2</v>
      </c>
      <c r="F87" s="15"/>
      <c r="G87" s="15"/>
      <c r="H87" s="134">
        <f>(C87+E87)</f>
        <v>5.9027777777777776E-2</v>
      </c>
      <c r="I87" s="138">
        <f>D87+F87+G87</f>
        <v>0</v>
      </c>
      <c r="J87" s="56">
        <f>H87</f>
        <v>5.9027777777777776E-2</v>
      </c>
      <c r="K87" s="141">
        <v>79</v>
      </c>
    </row>
    <row r="88" spans="1:11" s="11" customFormat="1" ht="28.9" customHeight="1" x14ac:dyDescent="0.3">
      <c r="A88" s="136" t="s">
        <v>395</v>
      </c>
      <c r="B88" s="136" t="s">
        <v>203</v>
      </c>
      <c r="C88" s="45">
        <v>1.8749999999999999E-2</v>
      </c>
      <c r="D88" s="15"/>
      <c r="E88" s="45">
        <v>4.1666666666666664E-2</v>
      </c>
      <c r="F88" s="15"/>
      <c r="G88" s="15"/>
      <c r="H88" s="134">
        <f>(C88+E88)</f>
        <v>6.041666666666666E-2</v>
      </c>
      <c r="I88" s="138">
        <f>D88+F88+G88</f>
        <v>0</v>
      </c>
      <c r="J88" s="56">
        <f>H88</f>
        <v>6.041666666666666E-2</v>
      </c>
      <c r="K88" s="141">
        <v>80</v>
      </c>
    </row>
    <row r="89" spans="1:11" s="11" customFormat="1" ht="28.9" customHeight="1" x14ac:dyDescent="0.3">
      <c r="A89" s="136" t="s">
        <v>35</v>
      </c>
      <c r="B89" s="136" t="s">
        <v>101</v>
      </c>
      <c r="C89" s="135">
        <v>2.7777777777777776E-2</v>
      </c>
      <c r="D89" s="138"/>
      <c r="E89" s="135">
        <v>3.4027777777777775E-2</v>
      </c>
      <c r="F89" s="127"/>
      <c r="G89" s="14"/>
      <c r="H89" s="134">
        <f>(C89+E89)</f>
        <v>6.1805555555555551E-2</v>
      </c>
      <c r="I89" s="138">
        <f>D89+F89+G89</f>
        <v>0</v>
      </c>
      <c r="J89" s="134">
        <f>H89</f>
        <v>6.1805555555555551E-2</v>
      </c>
      <c r="K89" s="141">
        <v>81</v>
      </c>
    </row>
    <row r="90" spans="1:11" s="11" customFormat="1" ht="28.9" customHeight="1" x14ac:dyDescent="0.3">
      <c r="A90" s="136" t="s">
        <v>377</v>
      </c>
      <c r="B90" s="136" t="s">
        <v>295</v>
      </c>
      <c r="C90" s="135">
        <v>2.0833333333333332E-2</v>
      </c>
      <c r="D90" s="127"/>
      <c r="E90" s="135">
        <v>4.1666666666666664E-2</v>
      </c>
      <c r="F90" s="127"/>
      <c r="G90" s="127"/>
      <c r="H90" s="134">
        <f>(C90+E90)</f>
        <v>6.25E-2</v>
      </c>
      <c r="I90" s="138">
        <f>D90+F90+G90</f>
        <v>0</v>
      </c>
      <c r="J90" s="134">
        <f>H90</f>
        <v>6.25E-2</v>
      </c>
      <c r="K90" s="141">
        <v>82</v>
      </c>
    </row>
    <row r="91" spans="1:11" s="11" customFormat="1" ht="28.9" customHeight="1" x14ac:dyDescent="0.3">
      <c r="A91" s="136" t="s">
        <v>400</v>
      </c>
      <c r="B91" s="136" t="s">
        <v>253</v>
      </c>
      <c r="C91" s="135">
        <v>1.5277777777777777E-2</v>
      </c>
      <c r="D91" s="127"/>
      <c r="E91" s="135">
        <v>4.8611111111111112E-2</v>
      </c>
      <c r="F91" s="127"/>
      <c r="G91" s="127"/>
      <c r="H91" s="134">
        <f>(C91+E91)</f>
        <v>6.3888888888888884E-2</v>
      </c>
      <c r="I91" s="138">
        <f>D91+F91+G91</f>
        <v>0</v>
      </c>
      <c r="J91" s="134">
        <f>H91</f>
        <v>6.3888888888888884E-2</v>
      </c>
      <c r="K91" s="141">
        <v>83</v>
      </c>
    </row>
    <row r="92" spans="1:11" s="11" customFormat="1" ht="28.9" customHeight="1" x14ac:dyDescent="0.3">
      <c r="A92" s="136" t="s">
        <v>377</v>
      </c>
      <c r="B92" s="136" t="s">
        <v>293</v>
      </c>
      <c r="C92" s="135">
        <v>2.6388888888888889E-2</v>
      </c>
      <c r="D92" s="127"/>
      <c r="E92" s="135">
        <v>3.7499999999999999E-2</v>
      </c>
      <c r="F92" s="127"/>
      <c r="G92" s="127"/>
      <c r="H92" s="134">
        <f>(C92+E92)</f>
        <v>6.3888888888888884E-2</v>
      </c>
      <c r="I92" s="138">
        <f>D92+F92+G92</f>
        <v>0</v>
      </c>
      <c r="J92" s="134">
        <f>H92</f>
        <v>6.3888888888888884E-2</v>
      </c>
      <c r="K92" s="141">
        <v>83</v>
      </c>
    </row>
    <row r="93" spans="1:11" s="11" customFormat="1" ht="28.9" customHeight="1" x14ac:dyDescent="0.3">
      <c r="A93" s="129" t="s">
        <v>371</v>
      </c>
      <c r="B93" s="136" t="s">
        <v>343</v>
      </c>
      <c r="C93" s="135">
        <v>2.9166666666666664E-2</v>
      </c>
      <c r="D93" s="138"/>
      <c r="E93" s="135">
        <v>3.7499999999999999E-2</v>
      </c>
      <c r="F93" s="127"/>
      <c r="G93" s="127"/>
      <c r="H93" s="134">
        <f>(C93+E93)</f>
        <v>6.6666666666666666E-2</v>
      </c>
      <c r="I93" s="138">
        <f>D93+F93+G93</f>
        <v>0</v>
      </c>
      <c r="J93" s="134">
        <f>H93</f>
        <v>6.6666666666666666E-2</v>
      </c>
      <c r="K93" s="141">
        <v>85</v>
      </c>
    </row>
    <row r="94" spans="1:11" s="11" customFormat="1" ht="28.9" customHeight="1" x14ac:dyDescent="0.3">
      <c r="A94" s="136" t="s">
        <v>385</v>
      </c>
      <c r="B94" s="136" t="s">
        <v>119</v>
      </c>
      <c r="C94" s="135">
        <v>2.7083333333333334E-2</v>
      </c>
      <c r="D94" s="138"/>
      <c r="E94" s="135">
        <v>4.1666666666666664E-2</v>
      </c>
      <c r="F94" s="138"/>
      <c r="G94" s="138"/>
      <c r="H94" s="134">
        <f>(C94+E94)</f>
        <v>6.8750000000000006E-2</v>
      </c>
      <c r="I94" s="138">
        <f>D94+F94+G94</f>
        <v>0</v>
      </c>
      <c r="J94" s="134">
        <f>H94</f>
        <v>6.8750000000000006E-2</v>
      </c>
      <c r="K94" s="141">
        <v>86</v>
      </c>
    </row>
    <row r="95" spans="1:11" s="11" customFormat="1" ht="28.9" customHeight="1" x14ac:dyDescent="0.3">
      <c r="A95" s="136" t="s">
        <v>392</v>
      </c>
      <c r="B95" s="136" t="s">
        <v>312</v>
      </c>
      <c r="C95" s="135">
        <v>2.013888888888889E-2</v>
      </c>
      <c r="D95" s="138">
        <v>2</v>
      </c>
      <c r="E95" s="135">
        <v>4.7916666666666663E-2</v>
      </c>
      <c r="F95" s="138"/>
      <c r="G95" s="138"/>
      <c r="H95" s="134">
        <f>(C95+E95)</f>
        <v>6.805555555555555E-2</v>
      </c>
      <c r="I95" s="138">
        <f>D95+F95+G95</f>
        <v>2</v>
      </c>
      <c r="J95" s="135">
        <v>7.4999999999999997E-2</v>
      </c>
      <c r="K95" s="141">
        <v>87</v>
      </c>
    </row>
    <row r="96" spans="1:11" s="11" customFormat="1" ht="28.9" customHeight="1" x14ac:dyDescent="0.3">
      <c r="A96" s="129" t="s">
        <v>371</v>
      </c>
      <c r="B96" s="136" t="s">
        <v>338</v>
      </c>
      <c r="C96" s="135">
        <v>2.7083333333333334E-2</v>
      </c>
      <c r="D96" s="138">
        <v>1</v>
      </c>
      <c r="E96" s="135">
        <v>4.7916666666666663E-2</v>
      </c>
      <c r="F96" s="127"/>
      <c r="G96" s="127"/>
      <c r="H96" s="134">
        <f>(C96+E96)</f>
        <v>7.4999999999999997E-2</v>
      </c>
      <c r="I96" s="138">
        <f>D96+F96+G96</f>
        <v>1</v>
      </c>
      <c r="J96" s="135">
        <v>7.8472222222222221E-2</v>
      </c>
      <c r="K96" s="141">
        <v>88</v>
      </c>
    </row>
    <row r="97" spans="1:11" s="11" customFormat="1" ht="28.9" customHeight="1" x14ac:dyDescent="0.3">
      <c r="A97" s="136" t="s">
        <v>382</v>
      </c>
      <c r="B97" s="136" t="s">
        <v>271</v>
      </c>
      <c r="C97" s="135">
        <v>2.0833333333333332E-2</v>
      </c>
      <c r="D97" s="138"/>
      <c r="E97" s="135">
        <v>5.7638888888888885E-2</v>
      </c>
      <c r="F97" s="138"/>
      <c r="G97" s="138"/>
      <c r="H97" s="134">
        <f>(C97+E97)</f>
        <v>7.8472222222222221E-2</v>
      </c>
      <c r="I97" s="138">
        <f>D97+F97+G97</f>
        <v>0</v>
      </c>
      <c r="J97" s="134">
        <f>H97</f>
        <v>7.8472222222222221E-2</v>
      </c>
      <c r="K97" s="141">
        <v>88</v>
      </c>
    </row>
    <row r="98" spans="1:11" s="11" customFormat="1" ht="28.9" customHeight="1" x14ac:dyDescent="0.3">
      <c r="A98" s="136" t="s">
        <v>385</v>
      </c>
      <c r="B98" s="136" t="s">
        <v>118</v>
      </c>
      <c r="C98" s="135">
        <v>3.3333333333333333E-2</v>
      </c>
      <c r="D98" s="138"/>
      <c r="E98" s="135">
        <v>6.25E-2</v>
      </c>
      <c r="F98" s="138"/>
      <c r="G98" s="138"/>
      <c r="H98" s="134">
        <f>(C98+E98)</f>
        <v>9.5833333333333326E-2</v>
      </c>
      <c r="I98" s="138">
        <f>D98+F98+G98</f>
        <v>0</v>
      </c>
      <c r="J98" s="134">
        <f>H98</f>
        <v>9.5833333333333326E-2</v>
      </c>
      <c r="K98" s="141">
        <v>90</v>
      </c>
    </row>
    <row r="99" spans="1:11" s="11" customFormat="1" ht="28.9" customHeight="1" x14ac:dyDescent="0.3">
      <c r="A99" s="136" t="s">
        <v>400</v>
      </c>
      <c r="B99" s="136" t="s">
        <v>255</v>
      </c>
      <c r="C99" s="135">
        <v>2.9861111111111113E-2</v>
      </c>
      <c r="D99" s="127"/>
      <c r="E99" s="135">
        <v>6.9444444444444434E-2</v>
      </c>
      <c r="F99" s="127"/>
      <c r="G99" s="127"/>
      <c r="H99" s="134">
        <f>(C99+E99)</f>
        <v>9.930555555555555E-2</v>
      </c>
      <c r="I99" s="138">
        <f>D99+F99+G99</f>
        <v>0</v>
      </c>
      <c r="J99" s="134">
        <f>H99</f>
        <v>9.930555555555555E-2</v>
      </c>
      <c r="K99" s="141">
        <v>91</v>
      </c>
    </row>
    <row r="100" spans="1:11" s="11" customFormat="1" ht="28.9" customHeight="1" x14ac:dyDescent="0.3">
      <c r="A100" s="136" t="s">
        <v>389</v>
      </c>
      <c r="B100" s="136" t="s">
        <v>63</v>
      </c>
      <c r="C100" s="135">
        <v>1.0416666666666666E-2</v>
      </c>
      <c r="D100" s="138"/>
      <c r="E100" s="135">
        <v>1.9444444444444445E-2</v>
      </c>
      <c r="F100" s="138"/>
      <c r="G100" s="138">
        <v>20</v>
      </c>
      <c r="H100" s="134">
        <f>(C100+E100)</f>
        <v>2.9861111111111109E-2</v>
      </c>
      <c r="I100" s="138">
        <f>D100+F100+G100</f>
        <v>20</v>
      </c>
      <c r="J100" s="135">
        <v>9.930555555555555E-2</v>
      </c>
      <c r="K100" s="141">
        <v>91</v>
      </c>
    </row>
    <row r="101" spans="1:11" s="11" customFormat="1" ht="28.9" customHeight="1" x14ac:dyDescent="0.3">
      <c r="A101" s="136" t="s">
        <v>394</v>
      </c>
      <c r="B101" s="136" t="s">
        <v>210</v>
      </c>
      <c r="C101" s="45">
        <v>8.1250000000000003E-2</v>
      </c>
      <c r="D101" s="15"/>
      <c r="E101" s="45">
        <v>8.819444444444445E-2</v>
      </c>
      <c r="F101" s="15"/>
      <c r="G101" s="15"/>
      <c r="H101" s="134">
        <f>(C101+E101)</f>
        <v>0.16944444444444445</v>
      </c>
      <c r="I101" s="138">
        <f>D101+F101+G101</f>
        <v>0</v>
      </c>
      <c r="J101" s="56">
        <f>H101</f>
        <v>0.16944444444444445</v>
      </c>
      <c r="K101" s="141">
        <v>93</v>
      </c>
    </row>
    <row r="102" spans="1:11" s="11" customFormat="1" ht="20.25" customHeight="1" x14ac:dyDescent="0.3">
      <c r="A102" s="148"/>
      <c r="C102" s="145"/>
      <c r="D102" s="79"/>
      <c r="E102" s="79"/>
      <c r="F102" s="79"/>
      <c r="H102" s="12"/>
      <c r="I102" s="12"/>
    </row>
    <row r="103" spans="1:11" s="11" customFormat="1" ht="18.75" x14ac:dyDescent="0.3">
      <c r="A103" s="148"/>
      <c r="B103" s="11" t="s">
        <v>31</v>
      </c>
      <c r="C103" s="79"/>
      <c r="D103" s="79"/>
      <c r="E103" s="79"/>
      <c r="F103" s="79"/>
      <c r="H103" s="12"/>
      <c r="I103" s="12"/>
    </row>
    <row r="104" spans="1:11" s="11" customFormat="1" ht="18.75" x14ac:dyDescent="0.3">
      <c r="A104" s="148"/>
      <c r="C104" s="79"/>
      <c r="D104" s="79"/>
      <c r="E104" s="79"/>
      <c r="F104" s="79"/>
      <c r="H104" s="12"/>
      <c r="I104" s="12"/>
    </row>
  </sheetData>
  <sortState xmlns:xlrd2="http://schemas.microsoft.com/office/spreadsheetml/2017/richdata2" ref="A9:K101">
    <sortCondition ref="J9:J101"/>
  </sortState>
  <mergeCells count="10">
    <mergeCell ref="A7:A8"/>
    <mergeCell ref="B7:B8"/>
    <mergeCell ref="C7:J7"/>
    <mergeCell ref="K7:K8"/>
    <mergeCell ref="A1:L1"/>
    <mergeCell ref="A2:L2"/>
    <mergeCell ref="A3:K3"/>
    <mergeCell ref="A4:L4"/>
    <mergeCell ref="A5:L5"/>
    <mergeCell ref="H6:K6"/>
  </mergeCells>
  <pageMargins left="0.7" right="0.7" top="0.75" bottom="0.75" header="0.3" footer="0.3"/>
  <pageSetup paperSize="9" scale="4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BAD7-A35F-498B-9ECB-81566481432F}">
  <sheetPr>
    <tabColor rgb="FF00B0F0"/>
  </sheetPr>
  <dimension ref="A1:L247"/>
  <sheetViews>
    <sheetView view="pageBreakPreview" zoomScale="50" zoomScaleNormal="50" zoomScaleSheetLayoutView="50" workbookViewId="0">
      <selection activeCell="F25" sqref="F25"/>
    </sheetView>
  </sheetViews>
  <sheetFormatPr defaultColWidth="8.7109375" defaultRowHeight="15" x14ac:dyDescent="0.25"/>
  <cols>
    <col min="1" max="1" width="55.85546875" style="149" customWidth="1"/>
    <col min="2" max="2" width="45.5703125" style="9" customWidth="1"/>
    <col min="3" max="3" width="19.7109375" style="13" customWidth="1"/>
    <col min="4" max="4" width="22.28515625" style="13" customWidth="1"/>
    <col min="5" max="5" width="19.7109375" style="13" customWidth="1"/>
    <col min="6" max="6" width="20.42578125" style="13" customWidth="1"/>
    <col min="7" max="7" width="26.7109375" style="9" customWidth="1"/>
    <col min="8" max="8" width="16.7109375" style="130" customWidth="1"/>
    <col min="9" max="9" width="15.7109375" style="130" customWidth="1"/>
    <col min="10" max="10" width="25.5703125" style="9" customWidth="1"/>
    <col min="11" max="11" width="13.28515625" style="9" customWidth="1"/>
    <col min="12" max="16384" width="8.7109375" style="9"/>
  </cols>
  <sheetData>
    <row r="1" spans="1:12" ht="18.75" x14ac:dyDescent="0.25">
      <c r="A1" s="179" t="s">
        <v>11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2.9" customHeight="1" x14ac:dyDescent="0.25">
      <c r="A2" s="179" t="s">
        <v>12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39" customHeight="1" x14ac:dyDescent="0.35">
      <c r="A3" s="205" t="s">
        <v>29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49"/>
    </row>
    <row r="4" spans="1:12" ht="28.5" customHeight="1" x14ac:dyDescent="0.25">
      <c r="A4" s="206" t="s">
        <v>17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2" ht="25.5" customHeight="1" x14ac:dyDescent="0.25">
      <c r="A5" s="206" t="s">
        <v>555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12" ht="15.6" customHeight="1" thickBot="1" x14ac:dyDescent="0.3">
      <c r="A6" s="150" t="s">
        <v>30</v>
      </c>
      <c r="B6" s="48"/>
      <c r="C6" s="47"/>
      <c r="D6" s="47"/>
      <c r="E6" s="47"/>
      <c r="F6" s="47"/>
      <c r="G6" s="48"/>
      <c r="H6" s="221" t="s">
        <v>327</v>
      </c>
      <c r="I6" s="221"/>
      <c r="J6" s="221"/>
      <c r="K6" s="221"/>
    </row>
    <row r="7" spans="1:12" s="11" customFormat="1" ht="36.75" customHeight="1" x14ac:dyDescent="0.3">
      <c r="A7" s="174" t="s">
        <v>1</v>
      </c>
      <c r="B7" s="218" t="s">
        <v>2</v>
      </c>
      <c r="C7" s="176" t="s">
        <v>370</v>
      </c>
      <c r="D7" s="176"/>
      <c r="E7" s="176"/>
      <c r="F7" s="176"/>
      <c r="G7" s="176"/>
      <c r="H7" s="176"/>
      <c r="I7" s="176"/>
      <c r="J7" s="176"/>
      <c r="K7" s="177" t="s">
        <v>14</v>
      </c>
    </row>
    <row r="8" spans="1:12" s="11" customFormat="1" ht="79.5" customHeight="1" x14ac:dyDescent="0.3">
      <c r="A8" s="175"/>
      <c r="B8" s="219"/>
      <c r="C8" s="127" t="s">
        <v>404</v>
      </c>
      <c r="D8" s="127" t="s">
        <v>328</v>
      </c>
      <c r="E8" s="127" t="s">
        <v>405</v>
      </c>
      <c r="F8" s="127" t="s">
        <v>329</v>
      </c>
      <c r="G8" s="127" t="s">
        <v>406</v>
      </c>
      <c r="H8" s="127" t="s">
        <v>18</v>
      </c>
      <c r="I8" s="127" t="s">
        <v>330</v>
      </c>
      <c r="J8" s="127" t="s">
        <v>331</v>
      </c>
      <c r="K8" s="178"/>
    </row>
    <row r="9" spans="1:12" s="11" customFormat="1" ht="28.9" customHeight="1" x14ac:dyDescent="0.3">
      <c r="A9" s="101" t="s">
        <v>510</v>
      </c>
      <c r="B9" s="267" t="s">
        <v>168</v>
      </c>
      <c r="C9" s="299">
        <v>4.1666666666666666E-3</v>
      </c>
      <c r="D9" s="64"/>
      <c r="E9" s="299">
        <v>9.0277777777777787E-3</v>
      </c>
      <c r="F9" s="64"/>
      <c r="G9" s="64"/>
      <c r="H9" s="300">
        <f>(C9+E9)</f>
        <v>1.3194444444444446E-2</v>
      </c>
      <c r="I9" s="64">
        <f>D9+F9+G9</f>
        <v>0</v>
      </c>
      <c r="J9" s="300">
        <f>H9</f>
        <v>1.3194444444444446E-2</v>
      </c>
      <c r="K9" s="65">
        <v>1</v>
      </c>
    </row>
    <row r="10" spans="1:12" s="11" customFormat="1" ht="28.9" customHeight="1" x14ac:dyDescent="0.3">
      <c r="A10" s="101" t="s">
        <v>510</v>
      </c>
      <c r="B10" s="267" t="s">
        <v>165</v>
      </c>
      <c r="C10" s="299">
        <v>4.8611111111111112E-3</v>
      </c>
      <c r="D10" s="64"/>
      <c r="E10" s="299">
        <v>9.7222222222222224E-3</v>
      </c>
      <c r="F10" s="64"/>
      <c r="G10" s="64"/>
      <c r="H10" s="300">
        <f>(C10+E10)</f>
        <v>1.4583333333333334E-2</v>
      </c>
      <c r="I10" s="64">
        <f>D10+F10+G10</f>
        <v>0</v>
      </c>
      <c r="J10" s="300">
        <f>H10</f>
        <v>1.4583333333333334E-2</v>
      </c>
      <c r="K10" s="65">
        <v>2</v>
      </c>
    </row>
    <row r="11" spans="1:12" s="11" customFormat="1" ht="28.9" customHeight="1" x14ac:dyDescent="0.3">
      <c r="A11" s="101" t="s">
        <v>373</v>
      </c>
      <c r="B11" s="267" t="s">
        <v>353</v>
      </c>
      <c r="C11" s="299">
        <v>5.5555555555555558E-3</v>
      </c>
      <c r="D11" s="64"/>
      <c r="E11" s="299">
        <v>1.0416666666666666E-2</v>
      </c>
      <c r="F11" s="64"/>
      <c r="G11" s="64"/>
      <c r="H11" s="300">
        <f>(C11+E11)</f>
        <v>1.5972222222222221E-2</v>
      </c>
      <c r="I11" s="64">
        <f>D11+F11+G11</f>
        <v>0</v>
      </c>
      <c r="J11" s="300">
        <f>H11</f>
        <v>1.5972222222222221E-2</v>
      </c>
      <c r="K11" s="65">
        <v>3</v>
      </c>
    </row>
    <row r="12" spans="1:12" s="11" customFormat="1" ht="28.9" customHeight="1" x14ac:dyDescent="0.3">
      <c r="A12" s="153" t="s">
        <v>390</v>
      </c>
      <c r="B12" s="136" t="s">
        <v>163</v>
      </c>
      <c r="C12" s="135">
        <v>6.2499999999999995E-3</v>
      </c>
      <c r="D12" s="138"/>
      <c r="E12" s="135">
        <v>1.0416666666666666E-2</v>
      </c>
      <c r="F12" s="154"/>
      <c r="G12" s="154"/>
      <c r="H12" s="134">
        <f>(C12+E12)</f>
        <v>1.6666666666666666E-2</v>
      </c>
      <c r="I12" s="138">
        <f>D12+F12+G12</f>
        <v>0</v>
      </c>
      <c r="J12" s="134">
        <f>H12</f>
        <v>1.6666666666666666E-2</v>
      </c>
      <c r="K12" s="125">
        <v>4</v>
      </c>
    </row>
    <row r="13" spans="1:12" s="11" customFormat="1" ht="28.9" customHeight="1" x14ac:dyDescent="0.3">
      <c r="A13" s="128" t="s">
        <v>32</v>
      </c>
      <c r="B13" s="136" t="s">
        <v>177</v>
      </c>
      <c r="C13" s="135">
        <v>5.5555555555555558E-3</v>
      </c>
      <c r="D13" s="152"/>
      <c r="E13" s="135">
        <v>1.1805555555555555E-2</v>
      </c>
      <c r="F13" s="152"/>
      <c r="G13" s="152"/>
      <c r="H13" s="134">
        <f>(C13+E13)</f>
        <v>1.7361111111111112E-2</v>
      </c>
      <c r="I13" s="138">
        <f>D13+F13+G13</f>
        <v>0</v>
      </c>
      <c r="J13" s="134">
        <f>H13</f>
        <v>1.7361111111111112E-2</v>
      </c>
      <c r="K13" s="125">
        <v>5</v>
      </c>
    </row>
    <row r="14" spans="1:12" s="11" customFormat="1" ht="28.9" customHeight="1" x14ac:dyDescent="0.3">
      <c r="A14" s="128" t="s">
        <v>33</v>
      </c>
      <c r="B14" s="136" t="s">
        <v>281</v>
      </c>
      <c r="C14" s="135">
        <v>6.2499999999999995E-3</v>
      </c>
      <c r="D14" s="154"/>
      <c r="E14" s="135">
        <v>1.1805555555555555E-2</v>
      </c>
      <c r="F14" s="127"/>
      <c r="G14" s="14"/>
      <c r="H14" s="134">
        <f>(C14+E14)</f>
        <v>1.8055555555555554E-2</v>
      </c>
      <c r="I14" s="138">
        <f>D14+F14+G14</f>
        <v>0</v>
      </c>
      <c r="J14" s="134">
        <f>H14</f>
        <v>1.8055555555555554E-2</v>
      </c>
      <c r="K14" s="125">
        <v>6</v>
      </c>
    </row>
    <row r="15" spans="1:12" s="11" customFormat="1" ht="28.9" customHeight="1" x14ac:dyDescent="0.3">
      <c r="A15" s="128" t="s">
        <v>373</v>
      </c>
      <c r="B15" s="136" t="s">
        <v>351</v>
      </c>
      <c r="C15" s="135">
        <v>6.9444444444444441E-3</v>
      </c>
      <c r="D15" s="138"/>
      <c r="E15" s="135">
        <v>1.2499999999999999E-2</v>
      </c>
      <c r="F15" s="127"/>
      <c r="G15" s="152"/>
      <c r="H15" s="134">
        <f>(C15+E15)</f>
        <v>1.9444444444444445E-2</v>
      </c>
      <c r="I15" s="138">
        <f>D15+F15+G15</f>
        <v>0</v>
      </c>
      <c r="J15" s="134">
        <f>H15</f>
        <v>1.9444444444444445E-2</v>
      </c>
      <c r="K15" s="125">
        <v>7</v>
      </c>
    </row>
    <row r="16" spans="1:12" s="11" customFormat="1" ht="28.9" customHeight="1" x14ac:dyDescent="0.3">
      <c r="A16" s="128" t="s">
        <v>374</v>
      </c>
      <c r="B16" s="136" t="s">
        <v>161</v>
      </c>
      <c r="C16" s="135">
        <v>6.9444444444444441E-3</v>
      </c>
      <c r="D16" s="138"/>
      <c r="E16" s="135">
        <v>1.2499999999999999E-2</v>
      </c>
      <c r="F16" s="127"/>
      <c r="G16" s="127"/>
      <c r="H16" s="134">
        <f>(C16+E16)</f>
        <v>1.9444444444444445E-2</v>
      </c>
      <c r="I16" s="138">
        <f>D16+F16+G16</f>
        <v>0</v>
      </c>
      <c r="J16" s="134">
        <f>H16</f>
        <v>1.9444444444444445E-2</v>
      </c>
      <c r="K16" s="125">
        <v>7</v>
      </c>
    </row>
    <row r="17" spans="1:11" s="11" customFormat="1" ht="28.9" customHeight="1" x14ac:dyDescent="0.3">
      <c r="A17" s="128" t="s">
        <v>396</v>
      </c>
      <c r="B17" s="136" t="s">
        <v>259</v>
      </c>
      <c r="C17" s="45">
        <v>5.5555555555555558E-3</v>
      </c>
      <c r="D17" s="15"/>
      <c r="E17" s="45">
        <v>1.3888888888888888E-2</v>
      </c>
      <c r="F17" s="15"/>
      <c r="G17" s="15"/>
      <c r="H17" s="134">
        <f>(C17+E17)</f>
        <v>1.9444444444444445E-2</v>
      </c>
      <c r="I17" s="138">
        <f>D17+F17+G17</f>
        <v>0</v>
      </c>
      <c r="J17" s="56">
        <f>H17</f>
        <v>1.9444444444444445E-2</v>
      </c>
      <c r="K17" s="125">
        <v>7</v>
      </c>
    </row>
    <row r="18" spans="1:11" s="11" customFormat="1" ht="28.9" customHeight="1" x14ac:dyDescent="0.3">
      <c r="A18" s="128" t="s">
        <v>378</v>
      </c>
      <c r="B18" s="136" t="s">
        <v>94</v>
      </c>
      <c r="C18" s="156">
        <v>5.5555555555555558E-3</v>
      </c>
      <c r="D18" s="154"/>
      <c r="E18" s="156">
        <v>1.4583333333333332E-2</v>
      </c>
      <c r="F18" s="152"/>
      <c r="G18" s="14"/>
      <c r="H18" s="134">
        <f>(C18+E18)</f>
        <v>2.0138888888888887E-2</v>
      </c>
      <c r="I18" s="138">
        <f>D18+F18+G18</f>
        <v>0</v>
      </c>
      <c r="J18" s="155">
        <f>H18</f>
        <v>2.0138888888888887E-2</v>
      </c>
      <c r="K18" s="125">
        <v>10</v>
      </c>
    </row>
    <row r="19" spans="1:11" s="11" customFormat="1" ht="28.9" customHeight="1" x14ac:dyDescent="0.3">
      <c r="A19" s="128" t="s">
        <v>374</v>
      </c>
      <c r="B19" s="136" t="s">
        <v>152</v>
      </c>
      <c r="C19" s="135">
        <v>6.9444444444444441E-3</v>
      </c>
      <c r="D19" s="138"/>
      <c r="E19" s="135">
        <v>1.3888888888888888E-2</v>
      </c>
      <c r="F19" s="127"/>
      <c r="G19" s="152"/>
      <c r="H19" s="134">
        <f>(C19+E19)</f>
        <v>2.0833333333333332E-2</v>
      </c>
      <c r="I19" s="138">
        <f>D19+F19+G19</f>
        <v>0</v>
      </c>
      <c r="J19" s="134">
        <f>H19</f>
        <v>2.0833333333333332E-2</v>
      </c>
      <c r="K19" s="125">
        <v>11</v>
      </c>
    </row>
    <row r="20" spans="1:11" s="11" customFormat="1" ht="28.9" customHeight="1" x14ac:dyDescent="0.3">
      <c r="A20" s="128" t="s">
        <v>32</v>
      </c>
      <c r="B20" s="136" t="s">
        <v>4</v>
      </c>
      <c r="C20" s="135">
        <v>6.9444444444444441E-3</v>
      </c>
      <c r="D20" s="152"/>
      <c r="E20" s="135">
        <v>1.3888888888888888E-2</v>
      </c>
      <c r="F20" s="127"/>
      <c r="G20" s="127"/>
      <c r="H20" s="134">
        <f>(C20+E20)</f>
        <v>2.0833333333333332E-2</v>
      </c>
      <c r="I20" s="138">
        <f>D20+F20+G20</f>
        <v>0</v>
      </c>
      <c r="J20" s="134">
        <f>H20</f>
        <v>2.0833333333333332E-2</v>
      </c>
      <c r="K20" s="125">
        <v>11</v>
      </c>
    </row>
    <row r="21" spans="1:11" s="11" customFormat="1" ht="28.9" customHeight="1" x14ac:dyDescent="0.3">
      <c r="A21" s="128" t="s">
        <v>387</v>
      </c>
      <c r="B21" s="136" t="s">
        <v>83</v>
      </c>
      <c r="C21" s="135">
        <v>6.2499999999999995E-3</v>
      </c>
      <c r="D21" s="154"/>
      <c r="E21" s="135">
        <v>1.4583333333333332E-2</v>
      </c>
      <c r="F21" s="154"/>
      <c r="G21" s="154"/>
      <c r="H21" s="134">
        <f>(C21+E21)</f>
        <v>2.0833333333333332E-2</v>
      </c>
      <c r="I21" s="138">
        <f>D21+F21+G21</f>
        <v>0</v>
      </c>
      <c r="J21" s="134">
        <f>H21</f>
        <v>2.0833333333333332E-2</v>
      </c>
      <c r="K21" s="125">
        <v>11</v>
      </c>
    </row>
    <row r="22" spans="1:11" s="11" customFormat="1" ht="28.9" customHeight="1" x14ac:dyDescent="0.3">
      <c r="A22" s="128" t="s">
        <v>378</v>
      </c>
      <c r="B22" s="136" t="s">
        <v>90</v>
      </c>
      <c r="C22" s="135">
        <v>7.6388888888888886E-3</v>
      </c>
      <c r="D22" s="138"/>
      <c r="E22" s="135">
        <v>1.3888888888888888E-2</v>
      </c>
      <c r="F22" s="152"/>
      <c r="G22" s="14"/>
      <c r="H22" s="134">
        <f>(C22+E22)</f>
        <v>2.1527777777777778E-2</v>
      </c>
      <c r="I22" s="138">
        <f>D22+F22+G22</f>
        <v>0</v>
      </c>
      <c r="J22" s="134">
        <f>H22</f>
        <v>2.1527777777777778E-2</v>
      </c>
      <c r="K22" s="125">
        <v>14</v>
      </c>
    </row>
    <row r="23" spans="1:11" s="11" customFormat="1" ht="28.9" customHeight="1" x14ac:dyDescent="0.3">
      <c r="A23" s="128" t="s">
        <v>379</v>
      </c>
      <c r="B23" s="136" t="s">
        <v>188</v>
      </c>
      <c r="C23" s="135">
        <v>7.6388888888888886E-3</v>
      </c>
      <c r="D23" s="138"/>
      <c r="E23" s="135">
        <v>1.3888888888888888E-2</v>
      </c>
      <c r="F23" s="127"/>
      <c r="G23" s="14"/>
      <c r="H23" s="134">
        <f>(C23+E23)</f>
        <v>2.1527777777777778E-2</v>
      </c>
      <c r="I23" s="138">
        <f>D23+F23+G23</f>
        <v>0</v>
      </c>
      <c r="J23" s="134">
        <f>H23</f>
        <v>2.1527777777777778E-2</v>
      </c>
      <c r="K23" s="125">
        <v>14</v>
      </c>
    </row>
    <row r="24" spans="1:11" s="11" customFormat="1" ht="28.9" customHeight="1" x14ac:dyDescent="0.3">
      <c r="A24" s="128" t="s">
        <v>389</v>
      </c>
      <c r="B24" s="136" t="s">
        <v>60</v>
      </c>
      <c r="C24" s="135">
        <v>6.9444444444444441E-3</v>
      </c>
      <c r="D24" s="138"/>
      <c r="E24" s="135">
        <v>1.4583333333333332E-2</v>
      </c>
      <c r="F24" s="154"/>
      <c r="G24" s="154"/>
      <c r="H24" s="134">
        <f>(C24+E24)</f>
        <v>2.1527777777777778E-2</v>
      </c>
      <c r="I24" s="138">
        <f>D24+F24+G24</f>
        <v>0</v>
      </c>
      <c r="J24" s="134">
        <f>H24</f>
        <v>2.1527777777777778E-2</v>
      </c>
      <c r="K24" s="125">
        <v>14</v>
      </c>
    </row>
    <row r="25" spans="1:11" s="11" customFormat="1" ht="28.9" customHeight="1" x14ac:dyDescent="0.3">
      <c r="A25" s="128" t="s">
        <v>390</v>
      </c>
      <c r="B25" s="136" t="s">
        <v>164</v>
      </c>
      <c r="C25" s="135">
        <v>6.9444444444444441E-3</v>
      </c>
      <c r="D25" s="138"/>
      <c r="E25" s="135">
        <v>1.4583333333333332E-2</v>
      </c>
      <c r="F25" s="138"/>
      <c r="G25" s="138"/>
      <c r="H25" s="134">
        <f>(C25+E25)</f>
        <v>2.1527777777777778E-2</v>
      </c>
      <c r="I25" s="138">
        <f>D25+F25+G25</f>
        <v>0</v>
      </c>
      <c r="J25" s="134">
        <f>H25</f>
        <v>2.1527777777777778E-2</v>
      </c>
      <c r="K25" s="125">
        <v>14</v>
      </c>
    </row>
    <row r="26" spans="1:11" s="11" customFormat="1" ht="28.9" customHeight="1" x14ac:dyDescent="0.3">
      <c r="A26" s="128" t="s">
        <v>390</v>
      </c>
      <c r="B26" s="136" t="s">
        <v>162</v>
      </c>
      <c r="C26" s="135">
        <v>5.5555555555555558E-3</v>
      </c>
      <c r="D26" s="138"/>
      <c r="E26" s="135">
        <v>1.5972222222222224E-2</v>
      </c>
      <c r="F26" s="138"/>
      <c r="G26" s="138"/>
      <c r="H26" s="134">
        <f>(C26+E26)</f>
        <v>2.1527777777777781E-2</v>
      </c>
      <c r="I26" s="138">
        <f>D26+F26+G26</f>
        <v>0</v>
      </c>
      <c r="J26" s="134">
        <f>H26</f>
        <v>2.1527777777777781E-2</v>
      </c>
      <c r="K26" s="125">
        <v>14</v>
      </c>
    </row>
    <row r="27" spans="1:11" s="31" customFormat="1" ht="28.9" customHeight="1" x14ac:dyDescent="0.3">
      <c r="A27" s="168" t="s">
        <v>33</v>
      </c>
      <c r="B27" s="252" t="s">
        <v>284</v>
      </c>
      <c r="C27" s="253">
        <v>6.9444444444444441E-3</v>
      </c>
      <c r="D27" s="254"/>
      <c r="E27" s="253">
        <v>1.5277777777777777E-2</v>
      </c>
      <c r="F27" s="33"/>
      <c r="G27" s="255"/>
      <c r="H27" s="256">
        <f>(C27+E27)</f>
        <v>2.222222222222222E-2</v>
      </c>
      <c r="I27" s="254">
        <f>D27+F27+G27</f>
        <v>0</v>
      </c>
      <c r="J27" s="256">
        <f>H27</f>
        <v>2.222222222222222E-2</v>
      </c>
      <c r="K27" s="257">
        <v>19</v>
      </c>
    </row>
    <row r="28" spans="1:11" s="11" customFormat="1" ht="28.9" customHeight="1" x14ac:dyDescent="0.3">
      <c r="A28" s="128" t="s">
        <v>33</v>
      </c>
      <c r="B28" s="136" t="s">
        <v>278</v>
      </c>
      <c r="C28" s="135">
        <v>6.9444444444444441E-3</v>
      </c>
      <c r="D28" s="138"/>
      <c r="E28" s="135">
        <v>1.5277777777777777E-2</v>
      </c>
      <c r="F28" s="127"/>
      <c r="G28" s="14"/>
      <c r="H28" s="134">
        <f>(C28+E28)</f>
        <v>2.222222222222222E-2</v>
      </c>
      <c r="I28" s="138">
        <f>D28+F28+G28</f>
        <v>0</v>
      </c>
      <c r="J28" s="134">
        <f>H28</f>
        <v>2.222222222222222E-2</v>
      </c>
      <c r="K28" s="125">
        <v>19</v>
      </c>
    </row>
    <row r="29" spans="1:11" s="11" customFormat="1" ht="28.9" customHeight="1" x14ac:dyDescent="0.3">
      <c r="A29" s="128" t="s">
        <v>33</v>
      </c>
      <c r="B29" s="136" t="s">
        <v>285</v>
      </c>
      <c r="C29" s="135">
        <v>6.9444444444444441E-3</v>
      </c>
      <c r="D29" s="138"/>
      <c r="E29" s="135">
        <v>1.5277777777777777E-2</v>
      </c>
      <c r="F29" s="127"/>
      <c r="G29" s="14"/>
      <c r="H29" s="134">
        <f>(C29+E29)</f>
        <v>2.222222222222222E-2</v>
      </c>
      <c r="I29" s="138">
        <f>D29+F29+G29</f>
        <v>0</v>
      </c>
      <c r="J29" s="134">
        <f>H29</f>
        <v>2.222222222222222E-2</v>
      </c>
      <c r="K29" s="125">
        <v>19</v>
      </c>
    </row>
    <row r="30" spans="1:11" s="11" customFormat="1" ht="28.9" customHeight="1" x14ac:dyDescent="0.3">
      <c r="A30" s="128" t="s">
        <v>378</v>
      </c>
      <c r="B30" s="136" t="s">
        <v>86</v>
      </c>
      <c r="C30" s="135">
        <v>8.3333333333333332E-3</v>
      </c>
      <c r="D30" s="138"/>
      <c r="E30" s="135">
        <v>1.3888888888888888E-2</v>
      </c>
      <c r="F30" s="127"/>
      <c r="G30" s="14"/>
      <c r="H30" s="134">
        <f>(C30+E30)</f>
        <v>2.222222222222222E-2</v>
      </c>
      <c r="I30" s="138">
        <f>D30+F30+G30</f>
        <v>0</v>
      </c>
      <c r="J30" s="134">
        <f>H30</f>
        <v>2.222222222222222E-2</v>
      </c>
      <c r="K30" s="125">
        <v>19</v>
      </c>
    </row>
    <row r="31" spans="1:11" s="11" customFormat="1" ht="28.9" customHeight="1" x14ac:dyDescent="0.3">
      <c r="A31" s="128" t="s">
        <v>396</v>
      </c>
      <c r="B31" s="136" t="s">
        <v>261</v>
      </c>
      <c r="C31" s="45">
        <v>9.7222222222222224E-3</v>
      </c>
      <c r="D31" s="15"/>
      <c r="E31" s="45">
        <v>1.2499999999999999E-2</v>
      </c>
      <c r="F31" s="15"/>
      <c r="G31" s="15"/>
      <c r="H31" s="134">
        <f>(C31+E31)</f>
        <v>2.222222222222222E-2</v>
      </c>
      <c r="I31" s="138">
        <f>D31+F31+G31</f>
        <v>0</v>
      </c>
      <c r="J31" s="56">
        <f>H31</f>
        <v>2.222222222222222E-2</v>
      </c>
      <c r="K31" s="125">
        <v>19</v>
      </c>
    </row>
    <row r="32" spans="1:11" s="11" customFormat="1" ht="28.9" customHeight="1" x14ac:dyDescent="0.3">
      <c r="A32" s="128" t="s">
        <v>390</v>
      </c>
      <c r="B32" s="136" t="s">
        <v>166</v>
      </c>
      <c r="C32" s="135">
        <v>9.0277777777777787E-3</v>
      </c>
      <c r="D32" s="138"/>
      <c r="E32" s="135">
        <v>1.3194444444444444E-2</v>
      </c>
      <c r="F32" s="138"/>
      <c r="G32" s="138"/>
      <c r="H32" s="134">
        <f>(C32+E32)</f>
        <v>2.2222222222222223E-2</v>
      </c>
      <c r="I32" s="138">
        <f>D32+F32+G32</f>
        <v>0</v>
      </c>
      <c r="J32" s="134">
        <f>H32</f>
        <v>2.2222222222222223E-2</v>
      </c>
      <c r="K32" s="125">
        <v>19</v>
      </c>
    </row>
    <row r="33" spans="1:11" s="11" customFormat="1" ht="28.9" customHeight="1" x14ac:dyDescent="0.3">
      <c r="A33" s="128" t="s">
        <v>391</v>
      </c>
      <c r="B33" s="136" t="s">
        <v>142</v>
      </c>
      <c r="C33" s="135">
        <v>6.2499999999999995E-3</v>
      </c>
      <c r="D33" s="138"/>
      <c r="E33" s="135">
        <v>1.5972222222222224E-2</v>
      </c>
      <c r="F33" s="138"/>
      <c r="G33" s="138"/>
      <c r="H33" s="134">
        <f>(C33+E33)</f>
        <v>2.2222222222222223E-2</v>
      </c>
      <c r="I33" s="138">
        <f>D33+F33+G33</f>
        <v>0</v>
      </c>
      <c r="J33" s="134">
        <f>H33</f>
        <v>2.2222222222222223E-2</v>
      </c>
      <c r="K33" s="125">
        <v>19</v>
      </c>
    </row>
    <row r="34" spans="1:11" s="11" customFormat="1" ht="28.9" customHeight="1" x14ac:dyDescent="0.3">
      <c r="A34" s="128" t="s">
        <v>387</v>
      </c>
      <c r="B34" s="136" t="s">
        <v>80</v>
      </c>
      <c r="C34" s="135">
        <v>7.6388888888888886E-3</v>
      </c>
      <c r="D34" s="138"/>
      <c r="E34" s="135">
        <v>1.5277777777777777E-2</v>
      </c>
      <c r="F34" s="138"/>
      <c r="G34" s="138"/>
      <c r="H34" s="134">
        <f>(C34+E34)</f>
        <v>2.2916666666666665E-2</v>
      </c>
      <c r="I34" s="138">
        <f>D34+F34+G34</f>
        <v>0</v>
      </c>
      <c r="J34" s="134">
        <f>H34</f>
        <v>2.2916666666666665E-2</v>
      </c>
      <c r="K34" s="125">
        <v>26</v>
      </c>
    </row>
    <row r="35" spans="1:11" s="11" customFormat="1" ht="28.9" customHeight="1" x14ac:dyDescent="0.3">
      <c r="A35" s="128" t="s">
        <v>388</v>
      </c>
      <c r="B35" s="136" t="s">
        <v>240</v>
      </c>
      <c r="C35" s="135">
        <v>7.6388888888888886E-3</v>
      </c>
      <c r="D35" s="138"/>
      <c r="E35" s="135">
        <v>1.5277777777777777E-2</v>
      </c>
      <c r="F35" s="138"/>
      <c r="G35" s="138"/>
      <c r="H35" s="134">
        <f>(C35+E35)</f>
        <v>2.2916666666666665E-2</v>
      </c>
      <c r="I35" s="138">
        <f>D35+F35+G35</f>
        <v>0</v>
      </c>
      <c r="J35" s="134">
        <f>H35</f>
        <v>2.2916666666666665E-2</v>
      </c>
      <c r="K35" s="125">
        <v>26</v>
      </c>
    </row>
    <row r="36" spans="1:11" s="11" customFormat="1" ht="28.9" customHeight="1" x14ac:dyDescent="0.3">
      <c r="A36" s="128" t="s">
        <v>388</v>
      </c>
      <c r="B36" s="136" t="s">
        <v>243</v>
      </c>
      <c r="C36" s="135">
        <v>8.3333333333333332E-3</v>
      </c>
      <c r="D36" s="138"/>
      <c r="E36" s="135">
        <v>1.4583333333333332E-2</v>
      </c>
      <c r="F36" s="138"/>
      <c r="G36" s="138"/>
      <c r="H36" s="134">
        <f>(C36+E36)</f>
        <v>2.2916666666666665E-2</v>
      </c>
      <c r="I36" s="138">
        <f>D36+F36+G36</f>
        <v>0</v>
      </c>
      <c r="J36" s="134">
        <f>H36</f>
        <v>2.2916666666666665E-2</v>
      </c>
      <c r="K36" s="125">
        <v>26</v>
      </c>
    </row>
    <row r="37" spans="1:11" s="11" customFormat="1" ht="28.9" customHeight="1" x14ac:dyDescent="0.3">
      <c r="A37" s="128" t="s">
        <v>32</v>
      </c>
      <c r="B37" s="136" t="s">
        <v>174</v>
      </c>
      <c r="C37" s="135">
        <v>9.0277777777777787E-3</v>
      </c>
      <c r="D37" s="127"/>
      <c r="E37" s="135">
        <v>1.3888888888888888E-2</v>
      </c>
      <c r="F37" s="127"/>
      <c r="G37" s="127"/>
      <c r="H37" s="134">
        <f>(C37+E37)</f>
        <v>2.2916666666666669E-2</v>
      </c>
      <c r="I37" s="138">
        <f>D37+F37+G37</f>
        <v>0</v>
      </c>
      <c r="J37" s="134">
        <f>H37</f>
        <v>2.2916666666666669E-2</v>
      </c>
      <c r="K37" s="125">
        <v>26</v>
      </c>
    </row>
    <row r="38" spans="1:11" s="11" customFormat="1" ht="28.9" customHeight="1" x14ac:dyDescent="0.3">
      <c r="A38" s="128" t="s">
        <v>380</v>
      </c>
      <c r="B38" s="136" t="s">
        <v>305</v>
      </c>
      <c r="C38" s="135">
        <v>9.0277777777777787E-3</v>
      </c>
      <c r="D38" s="138"/>
      <c r="E38" s="135">
        <v>1.3888888888888888E-2</v>
      </c>
      <c r="F38" s="138"/>
      <c r="G38" s="138"/>
      <c r="H38" s="134">
        <f>(C38+E38)</f>
        <v>2.2916666666666669E-2</v>
      </c>
      <c r="I38" s="138">
        <f>D38+F38+G38</f>
        <v>0</v>
      </c>
      <c r="J38" s="134">
        <f>H38</f>
        <v>2.2916666666666669E-2</v>
      </c>
      <c r="K38" s="125">
        <v>26</v>
      </c>
    </row>
    <row r="39" spans="1:11" s="11" customFormat="1" ht="28.9" customHeight="1" x14ac:dyDescent="0.3">
      <c r="A39" s="128" t="s">
        <v>390</v>
      </c>
      <c r="B39" s="136" t="s">
        <v>167</v>
      </c>
      <c r="C39" s="135">
        <v>9.0277777777777787E-3</v>
      </c>
      <c r="D39" s="138"/>
      <c r="E39" s="135">
        <v>1.3888888888888888E-2</v>
      </c>
      <c r="F39" s="138"/>
      <c r="G39" s="138"/>
      <c r="H39" s="134">
        <f>(C39+E39)</f>
        <v>2.2916666666666669E-2</v>
      </c>
      <c r="I39" s="138">
        <f>D39+F39+G39</f>
        <v>0</v>
      </c>
      <c r="J39" s="134">
        <f>H39</f>
        <v>2.2916666666666669E-2</v>
      </c>
      <c r="K39" s="125">
        <v>26</v>
      </c>
    </row>
    <row r="40" spans="1:11" s="11" customFormat="1" ht="28.9" customHeight="1" x14ac:dyDescent="0.3">
      <c r="A40" s="128" t="s">
        <v>390</v>
      </c>
      <c r="B40" s="136" t="s">
        <v>169</v>
      </c>
      <c r="C40" s="135">
        <v>9.0277777777777787E-3</v>
      </c>
      <c r="D40" s="138"/>
      <c r="E40" s="135">
        <v>1.3888888888888888E-2</v>
      </c>
      <c r="F40" s="138"/>
      <c r="G40" s="138"/>
      <c r="H40" s="134">
        <f>(C40+E40)</f>
        <v>2.2916666666666669E-2</v>
      </c>
      <c r="I40" s="138">
        <f>D40+F40+G40</f>
        <v>0</v>
      </c>
      <c r="J40" s="134">
        <f>H40</f>
        <v>2.2916666666666669E-2</v>
      </c>
      <c r="K40" s="125">
        <v>26</v>
      </c>
    </row>
    <row r="41" spans="1:11" s="11" customFormat="1" ht="28.9" customHeight="1" x14ac:dyDescent="0.3">
      <c r="A41" s="128" t="s">
        <v>398</v>
      </c>
      <c r="B41" s="136" t="s">
        <v>112</v>
      </c>
      <c r="C41" s="45">
        <v>6.9444444444444441E-3</v>
      </c>
      <c r="D41" s="15"/>
      <c r="E41" s="45">
        <v>1.5972222222222224E-2</v>
      </c>
      <c r="F41" s="15"/>
      <c r="G41" s="15"/>
      <c r="H41" s="134">
        <f>(C41+E41)</f>
        <v>2.2916666666666669E-2</v>
      </c>
      <c r="I41" s="138">
        <f>D41+F41+G41</f>
        <v>0</v>
      </c>
      <c r="J41" s="56">
        <f>H41</f>
        <v>2.2916666666666669E-2</v>
      </c>
      <c r="K41" s="125">
        <v>26</v>
      </c>
    </row>
    <row r="42" spans="1:11" s="11" customFormat="1" ht="28.9" customHeight="1" x14ac:dyDescent="0.3">
      <c r="A42" s="128" t="s">
        <v>387</v>
      </c>
      <c r="B42" s="136" t="s">
        <v>79</v>
      </c>
      <c r="C42" s="135">
        <v>9.0277777777777787E-3</v>
      </c>
      <c r="D42" s="138"/>
      <c r="E42" s="135">
        <v>1.4583333333333332E-2</v>
      </c>
      <c r="F42" s="138"/>
      <c r="G42" s="138"/>
      <c r="H42" s="134">
        <f>(C42+E42)</f>
        <v>2.361111111111111E-2</v>
      </c>
      <c r="I42" s="138">
        <f>D42+F42+G42</f>
        <v>0</v>
      </c>
      <c r="J42" s="134">
        <f>H42</f>
        <v>2.361111111111111E-2</v>
      </c>
      <c r="K42" s="125">
        <v>34</v>
      </c>
    </row>
    <row r="43" spans="1:11" s="11" customFormat="1" ht="28.9" customHeight="1" x14ac:dyDescent="0.3">
      <c r="A43" s="128" t="s">
        <v>374</v>
      </c>
      <c r="B43" s="136" t="s">
        <v>154</v>
      </c>
      <c r="C43" s="135">
        <v>7.6388888888888886E-3</v>
      </c>
      <c r="D43" s="138"/>
      <c r="E43" s="135">
        <v>1.5972222222222224E-2</v>
      </c>
      <c r="F43" s="127"/>
      <c r="G43" s="127"/>
      <c r="H43" s="134">
        <f>(C43+E43)</f>
        <v>2.3611111111111114E-2</v>
      </c>
      <c r="I43" s="138">
        <f>D43+F43+G43</f>
        <v>0</v>
      </c>
      <c r="J43" s="134">
        <f>H43</f>
        <v>2.3611111111111114E-2</v>
      </c>
      <c r="K43" s="125">
        <v>34</v>
      </c>
    </row>
    <row r="44" spans="1:11" s="11" customFormat="1" ht="28.9" customHeight="1" x14ac:dyDescent="0.3">
      <c r="A44" s="128" t="s">
        <v>400</v>
      </c>
      <c r="B44" s="136" t="s">
        <v>246</v>
      </c>
      <c r="C44" s="135">
        <v>7.6388888888888886E-3</v>
      </c>
      <c r="D44" s="127"/>
      <c r="E44" s="135">
        <v>1.5972222222222224E-2</v>
      </c>
      <c r="F44" s="127"/>
      <c r="G44" s="127"/>
      <c r="H44" s="134">
        <f>(C44+E44)</f>
        <v>2.3611111111111114E-2</v>
      </c>
      <c r="I44" s="138">
        <f>D44+F44+G44</f>
        <v>0</v>
      </c>
      <c r="J44" s="134">
        <f>H44</f>
        <v>2.3611111111111114E-2</v>
      </c>
      <c r="K44" s="125">
        <v>34</v>
      </c>
    </row>
    <row r="45" spans="1:11" s="11" customFormat="1" ht="28.9" customHeight="1" x14ac:dyDescent="0.3">
      <c r="A45" s="128" t="s">
        <v>378</v>
      </c>
      <c r="B45" s="136" t="s">
        <v>93</v>
      </c>
      <c r="C45" s="135">
        <v>7.6388888888888886E-3</v>
      </c>
      <c r="D45" s="138"/>
      <c r="E45" s="135">
        <v>1.5972222222222224E-2</v>
      </c>
      <c r="F45" s="127"/>
      <c r="G45" s="14"/>
      <c r="H45" s="134">
        <f>(C45+E45)</f>
        <v>2.3611111111111114E-2</v>
      </c>
      <c r="I45" s="138">
        <f>D45+F45+G45</f>
        <v>0</v>
      </c>
      <c r="J45" s="134">
        <f>H45</f>
        <v>2.3611111111111114E-2</v>
      </c>
      <c r="K45" s="125">
        <v>34</v>
      </c>
    </row>
    <row r="46" spans="1:11" s="11" customFormat="1" ht="28.9" customHeight="1" x14ac:dyDescent="0.3">
      <c r="A46" s="128" t="s">
        <v>391</v>
      </c>
      <c r="B46" s="136" t="s">
        <v>151</v>
      </c>
      <c r="C46" s="135">
        <v>7.6388888888888886E-3</v>
      </c>
      <c r="D46" s="138"/>
      <c r="E46" s="135">
        <v>1.5972222222222224E-2</v>
      </c>
      <c r="F46" s="138"/>
      <c r="G46" s="138"/>
      <c r="H46" s="134">
        <f>(C46+E46)</f>
        <v>2.3611111111111114E-2</v>
      </c>
      <c r="I46" s="138">
        <f>D46+F46+G46</f>
        <v>0</v>
      </c>
      <c r="J46" s="134">
        <f>H46</f>
        <v>2.3611111111111114E-2</v>
      </c>
      <c r="K46" s="125">
        <v>34</v>
      </c>
    </row>
    <row r="47" spans="1:11" s="11" customFormat="1" ht="28.9" customHeight="1" x14ac:dyDescent="0.3">
      <c r="A47" s="128" t="s">
        <v>385</v>
      </c>
      <c r="B47" s="136" t="s">
        <v>121</v>
      </c>
      <c r="C47" s="135">
        <v>9.7222222222222224E-3</v>
      </c>
      <c r="D47" s="138"/>
      <c r="E47" s="135">
        <v>1.4583333333333332E-2</v>
      </c>
      <c r="F47" s="138"/>
      <c r="G47" s="138"/>
      <c r="H47" s="134">
        <f>(C47+E47)</f>
        <v>2.4305555555555552E-2</v>
      </c>
      <c r="I47" s="138">
        <f>D47+F47+G47</f>
        <v>0</v>
      </c>
      <c r="J47" s="134">
        <f>H47</f>
        <v>2.4305555555555552E-2</v>
      </c>
      <c r="K47" s="125">
        <v>39</v>
      </c>
    </row>
    <row r="48" spans="1:11" s="11" customFormat="1" ht="28.9" customHeight="1" x14ac:dyDescent="0.3">
      <c r="A48" s="128" t="s">
        <v>388</v>
      </c>
      <c r="B48" s="136" t="s">
        <v>244</v>
      </c>
      <c r="C48" s="135">
        <v>1.0416666666666666E-2</v>
      </c>
      <c r="D48" s="138"/>
      <c r="E48" s="135">
        <v>1.3888888888888888E-2</v>
      </c>
      <c r="F48" s="138"/>
      <c r="G48" s="138"/>
      <c r="H48" s="134">
        <f>(C48+E48)</f>
        <v>2.4305555555555552E-2</v>
      </c>
      <c r="I48" s="138">
        <f>D48+F48+G48</f>
        <v>0</v>
      </c>
      <c r="J48" s="134">
        <f>H48</f>
        <v>2.4305555555555552E-2</v>
      </c>
      <c r="K48" s="125">
        <v>39</v>
      </c>
    </row>
    <row r="49" spans="1:11" s="11" customFormat="1" ht="28.9" customHeight="1" x14ac:dyDescent="0.3">
      <c r="A49" s="128" t="s">
        <v>372</v>
      </c>
      <c r="B49" s="136" t="s">
        <v>45</v>
      </c>
      <c r="C49" s="135">
        <v>8.3333333333333332E-3</v>
      </c>
      <c r="D49" s="138">
        <v>2</v>
      </c>
      <c r="E49" s="135">
        <v>1.5972222222222224E-2</v>
      </c>
      <c r="F49" s="127"/>
      <c r="G49" s="127"/>
      <c r="H49" s="134">
        <f>(C49+E49)</f>
        <v>2.4305555555555559E-2</v>
      </c>
      <c r="I49" s="138">
        <f>D49+F49+G49</f>
        <v>2</v>
      </c>
      <c r="J49" s="135">
        <v>2.4305555555555556E-2</v>
      </c>
      <c r="K49" s="125">
        <v>39</v>
      </c>
    </row>
    <row r="50" spans="1:11" s="11" customFormat="1" ht="28.9" customHeight="1" x14ac:dyDescent="0.3">
      <c r="A50" s="128" t="s">
        <v>33</v>
      </c>
      <c r="B50" s="136" t="s">
        <v>280</v>
      </c>
      <c r="C50" s="135">
        <v>6.9444444444444441E-3</v>
      </c>
      <c r="D50" s="138"/>
      <c r="E50" s="135">
        <v>1.7361111111111112E-2</v>
      </c>
      <c r="F50" s="127"/>
      <c r="G50" s="14"/>
      <c r="H50" s="134">
        <f>(C50+E50)</f>
        <v>2.4305555555555556E-2</v>
      </c>
      <c r="I50" s="138">
        <f>D50+F50+G50</f>
        <v>0</v>
      </c>
      <c r="J50" s="134">
        <f>H50</f>
        <v>2.4305555555555556E-2</v>
      </c>
      <c r="K50" s="125">
        <v>39</v>
      </c>
    </row>
    <row r="51" spans="1:11" s="11" customFormat="1" ht="28.9" customHeight="1" x14ac:dyDescent="0.3">
      <c r="A51" s="128" t="s">
        <v>378</v>
      </c>
      <c r="B51" s="136" t="s">
        <v>87</v>
      </c>
      <c r="C51" s="135">
        <v>9.0277777777777787E-3</v>
      </c>
      <c r="D51" s="138"/>
      <c r="E51" s="135">
        <v>1.5277777777777777E-2</v>
      </c>
      <c r="F51" s="127"/>
      <c r="G51" s="14"/>
      <c r="H51" s="134">
        <f>(C51+E51)</f>
        <v>2.4305555555555556E-2</v>
      </c>
      <c r="I51" s="138">
        <f>D51+F51+G51</f>
        <v>0</v>
      </c>
      <c r="J51" s="134">
        <f>H51</f>
        <v>2.4305555555555556E-2</v>
      </c>
      <c r="K51" s="125">
        <v>39</v>
      </c>
    </row>
    <row r="52" spans="1:11" s="11" customFormat="1" ht="28.9" customHeight="1" x14ac:dyDescent="0.3">
      <c r="A52" s="128" t="s">
        <v>379</v>
      </c>
      <c r="B52" s="136" t="s">
        <v>190</v>
      </c>
      <c r="C52" s="135">
        <v>7.6388888888888886E-3</v>
      </c>
      <c r="D52" s="138"/>
      <c r="E52" s="135">
        <v>1.6666666666666666E-2</v>
      </c>
      <c r="F52" s="127"/>
      <c r="G52" s="14"/>
      <c r="H52" s="134">
        <f>(C52+E52)</f>
        <v>2.4305555555555556E-2</v>
      </c>
      <c r="I52" s="138">
        <f>D52+F52+G52</f>
        <v>0</v>
      </c>
      <c r="J52" s="134">
        <f>H52</f>
        <v>2.4305555555555556E-2</v>
      </c>
      <c r="K52" s="125">
        <v>39</v>
      </c>
    </row>
    <row r="53" spans="1:11" s="11" customFormat="1" ht="28.9" customHeight="1" x14ac:dyDescent="0.3">
      <c r="A53" s="128" t="s">
        <v>388</v>
      </c>
      <c r="B53" s="136" t="s">
        <v>242</v>
      </c>
      <c r="C53" s="135">
        <v>9.0277777777777787E-3</v>
      </c>
      <c r="D53" s="138"/>
      <c r="E53" s="135">
        <v>1.5277777777777777E-2</v>
      </c>
      <c r="F53" s="138"/>
      <c r="G53" s="138"/>
      <c r="H53" s="134">
        <f>(C53+E53)</f>
        <v>2.4305555555555556E-2</v>
      </c>
      <c r="I53" s="138">
        <f>D53+F53+G53</f>
        <v>0</v>
      </c>
      <c r="J53" s="134">
        <f>H53</f>
        <v>2.4305555555555556E-2</v>
      </c>
      <c r="K53" s="125">
        <v>39</v>
      </c>
    </row>
    <row r="54" spans="1:11" s="11" customFormat="1" ht="28.9" customHeight="1" x14ac:dyDescent="0.3">
      <c r="A54" s="128" t="s">
        <v>391</v>
      </c>
      <c r="B54" s="136" t="s">
        <v>146</v>
      </c>
      <c r="C54" s="135">
        <v>8.3333333333333332E-3</v>
      </c>
      <c r="D54" s="138"/>
      <c r="E54" s="135">
        <v>1.5972222222222224E-2</v>
      </c>
      <c r="F54" s="138"/>
      <c r="G54" s="138"/>
      <c r="H54" s="134">
        <f>(C54+E54)</f>
        <v>2.4305555555555559E-2</v>
      </c>
      <c r="I54" s="138">
        <f>D54+F54+G54</f>
        <v>0</v>
      </c>
      <c r="J54" s="134">
        <f>H54</f>
        <v>2.4305555555555559E-2</v>
      </c>
      <c r="K54" s="125">
        <v>39</v>
      </c>
    </row>
    <row r="55" spans="1:11" s="11" customFormat="1" ht="28.9" customHeight="1" x14ac:dyDescent="0.3">
      <c r="A55" s="128" t="s">
        <v>397</v>
      </c>
      <c r="B55" s="136" t="s">
        <v>362</v>
      </c>
      <c r="C55" s="45">
        <v>1.0416666666666666E-2</v>
      </c>
      <c r="D55" s="15"/>
      <c r="E55" s="45">
        <v>1.4583333333333332E-2</v>
      </c>
      <c r="F55" s="15"/>
      <c r="G55" s="15"/>
      <c r="H55" s="134">
        <f>(C55+E55)</f>
        <v>2.4999999999999998E-2</v>
      </c>
      <c r="I55" s="138">
        <f>D55+F55+G55</f>
        <v>0</v>
      </c>
      <c r="J55" s="56">
        <f>H55</f>
        <v>2.4999999999999998E-2</v>
      </c>
      <c r="K55" s="125">
        <v>47</v>
      </c>
    </row>
    <row r="56" spans="1:11" s="11" customFormat="1" ht="28.9" customHeight="1" x14ac:dyDescent="0.3">
      <c r="A56" s="128" t="s">
        <v>385</v>
      </c>
      <c r="B56" s="136" t="s">
        <v>117</v>
      </c>
      <c r="C56" s="135">
        <v>7.6388888888888886E-3</v>
      </c>
      <c r="D56" s="138"/>
      <c r="E56" s="135">
        <v>1.7361111111111112E-2</v>
      </c>
      <c r="F56" s="138"/>
      <c r="G56" s="138"/>
      <c r="H56" s="134">
        <f>(C56+E56)</f>
        <v>2.5000000000000001E-2</v>
      </c>
      <c r="I56" s="138">
        <f>D56+F56+G56</f>
        <v>0</v>
      </c>
      <c r="J56" s="134">
        <f>H56</f>
        <v>2.5000000000000001E-2</v>
      </c>
      <c r="K56" s="125">
        <v>47</v>
      </c>
    </row>
    <row r="57" spans="1:11" s="11" customFormat="1" ht="28.9" customHeight="1" x14ac:dyDescent="0.3">
      <c r="A57" s="128" t="s">
        <v>387</v>
      </c>
      <c r="B57" s="136" t="s">
        <v>85</v>
      </c>
      <c r="C57" s="135">
        <v>9.0277777777777787E-3</v>
      </c>
      <c r="D57" s="138"/>
      <c r="E57" s="135">
        <v>1.5972222222222224E-2</v>
      </c>
      <c r="F57" s="138"/>
      <c r="G57" s="138"/>
      <c r="H57" s="134">
        <f>(C57+E57)</f>
        <v>2.5000000000000001E-2</v>
      </c>
      <c r="I57" s="138">
        <f>D57+F57+G57</f>
        <v>0</v>
      </c>
      <c r="J57" s="134">
        <f>H57</f>
        <v>2.5000000000000001E-2</v>
      </c>
      <c r="K57" s="125">
        <v>47</v>
      </c>
    </row>
    <row r="58" spans="1:11" s="11" customFormat="1" ht="28.9" customHeight="1" x14ac:dyDescent="0.3">
      <c r="A58" s="128" t="s">
        <v>389</v>
      </c>
      <c r="B58" s="136" t="s">
        <v>58</v>
      </c>
      <c r="C58" s="135">
        <v>9.0277777777777787E-3</v>
      </c>
      <c r="D58" s="138"/>
      <c r="E58" s="135">
        <v>1.5972222222222224E-2</v>
      </c>
      <c r="F58" s="138"/>
      <c r="G58" s="138"/>
      <c r="H58" s="134">
        <f>(C58+E58)</f>
        <v>2.5000000000000001E-2</v>
      </c>
      <c r="I58" s="138">
        <f>D58+F58+G58</f>
        <v>0</v>
      </c>
      <c r="J58" s="134">
        <f>H58</f>
        <v>2.5000000000000001E-2</v>
      </c>
      <c r="K58" s="125">
        <v>47</v>
      </c>
    </row>
    <row r="59" spans="1:11" s="11" customFormat="1" ht="28.9" customHeight="1" x14ac:dyDescent="0.3">
      <c r="A59" s="128" t="s">
        <v>389</v>
      </c>
      <c r="B59" s="136" t="s">
        <v>61</v>
      </c>
      <c r="C59" s="135">
        <v>9.0277777777777787E-3</v>
      </c>
      <c r="D59" s="138"/>
      <c r="E59" s="135">
        <v>1.5972222222222224E-2</v>
      </c>
      <c r="F59" s="138"/>
      <c r="G59" s="138"/>
      <c r="H59" s="134">
        <f>(C59+E59)</f>
        <v>2.5000000000000001E-2</v>
      </c>
      <c r="I59" s="138">
        <f>D59+F59+G59</f>
        <v>0</v>
      </c>
      <c r="J59" s="134">
        <f>H59</f>
        <v>2.5000000000000001E-2</v>
      </c>
      <c r="K59" s="125">
        <v>47</v>
      </c>
    </row>
    <row r="60" spans="1:11" s="11" customFormat="1" ht="28.9" customHeight="1" x14ac:dyDescent="0.3">
      <c r="A60" s="128" t="s">
        <v>391</v>
      </c>
      <c r="B60" s="136" t="s">
        <v>148</v>
      </c>
      <c r="C60" s="135">
        <v>7.6388888888888886E-3</v>
      </c>
      <c r="D60" s="138"/>
      <c r="E60" s="135">
        <v>1.7361111111111112E-2</v>
      </c>
      <c r="F60" s="138"/>
      <c r="G60" s="138"/>
      <c r="H60" s="134">
        <f>(C60+E60)</f>
        <v>2.5000000000000001E-2</v>
      </c>
      <c r="I60" s="138">
        <f>D60+F60+G60</f>
        <v>0</v>
      </c>
      <c r="J60" s="134">
        <f>H60</f>
        <v>2.5000000000000001E-2</v>
      </c>
      <c r="K60" s="125">
        <v>47</v>
      </c>
    </row>
    <row r="61" spans="1:11" s="11" customFormat="1" ht="28.9" customHeight="1" x14ac:dyDescent="0.3">
      <c r="A61" s="128" t="s">
        <v>401</v>
      </c>
      <c r="B61" s="136" t="s">
        <v>315</v>
      </c>
      <c r="C61" s="135">
        <v>8.3333333333333332E-3</v>
      </c>
      <c r="D61" s="138"/>
      <c r="E61" s="135">
        <v>1.6666666666666666E-2</v>
      </c>
      <c r="F61" s="138"/>
      <c r="G61" s="138"/>
      <c r="H61" s="134">
        <f>(C61+E61)</f>
        <v>2.5000000000000001E-2</v>
      </c>
      <c r="I61" s="138">
        <f>D61+F61+G61</f>
        <v>0</v>
      </c>
      <c r="J61" s="134">
        <f>H61</f>
        <v>2.5000000000000001E-2</v>
      </c>
      <c r="K61" s="125">
        <v>47</v>
      </c>
    </row>
    <row r="62" spans="1:11" s="11" customFormat="1" ht="28.9" customHeight="1" x14ac:dyDescent="0.3">
      <c r="A62" s="128" t="s">
        <v>375</v>
      </c>
      <c r="B62" s="136" t="s">
        <v>48</v>
      </c>
      <c r="C62" s="135">
        <v>1.1111111111111112E-2</v>
      </c>
      <c r="D62" s="127"/>
      <c r="E62" s="135">
        <v>1.4583333333333332E-2</v>
      </c>
      <c r="F62" s="127"/>
      <c r="G62" s="127"/>
      <c r="H62" s="134">
        <f>(C62+E62)</f>
        <v>2.5694444444444443E-2</v>
      </c>
      <c r="I62" s="138">
        <f>D62+F62+G62</f>
        <v>0</v>
      </c>
      <c r="J62" s="134">
        <f>H62</f>
        <v>2.5694444444444443E-2</v>
      </c>
      <c r="K62" s="125">
        <v>54</v>
      </c>
    </row>
    <row r="63" spans="1:11" s="11" customFormat="1" ht="28.9" customHeight="1" x14ac:dyDescent="0.3">
      <c r="A63" s="128" t="s">
        <v>375</v>
      </c>
      <c r="B63" s="136" t="s">
        <v>51</v>
      </c>
      <c r="C63" s="135">
        <v>9.0277777777777787E-3</v>
      </c>
      <c r="D63" s="127"/>
      <c r="E63" s="135">
        <v>1.6666666666666666E-2</v>
      </c>
      <c r="F63" s="127"/>
      <c r="G63" s="127"/>
      <c r="H63" s="134">
        <f>(C63+E63)</f>
        <v>2.5694444444444443E-2</v>
      </c>
      <c r="I63" s="138">
        <f>D63+F63+G63</f>
        <v>0</v>
      </c>
      <c r="J63" s="134">
        <f>H63</f>
        <v>2.5694444444444443E-2</v>
      </c>
      <c r="K63" s="125">
        <v>54</v>
      </c>
    </row>
    <row r="64" spans="1:11" s="11" customFormat="1" ht="28.9" customHeight="1" x14ac:dyDescent="0.3">
      <c r="A64" s="128" t="s">
        <v>377</v>
      </c>
      <c r="B64" s="136" t="s">
        <v>290</v>
      </c>
      <c r="C64" s="135">
        <v>8.3333333333333332E-3</v>
      </c>
      <c r="D64" s="127"/>
      <c r="E64" s="135">
        <v>1.7361111111111112E-2</v>
      </c>
      <c r="F64" s="127"/>
      <c r="G64" s="127"/>
      <c r="H64" s="134">
        <f>(C64+E64)</f>
        <v>2.5694444444444443E-2</v>
      </c>
      <c r="I64" s="138">
        <f>D64+F64+G64</f>
        <v>0</v>
      </c>
      <c r="J64" s="134">
        <f>H64</f>
        <v>2.5694444444444443E-2</v>
      </c>
      <c r="K64" s="125">
        <v>54</v>
      </c>
    </row>
    <row r="65" spans="1:11" s="11" customFormat="1" ht="28.9" customHeight="1" x14ac:dyDescent="0.3">
      <c r="A65" s="128" t="s">
        <v>33</v>
      </c>
      <c r="B65" s="136" t="s">
        <v>283</v>
      </c>
      <c r="C65" s="135">
        <v>9.0277777777777787E-3</v>
      </c>
      <c r="D65" s="138"/>
      <c r="E65" s="135">
        <v>1.6666666666666666E-2</v>
      </c>
      <c r="F65" s="127"/>
      <c r="G65" s="14"/>
      <c r="H65" s="134">
        <f>(C65+E65)</f>
        <v>2.5694444444444443E-2</v>
      </c>
      <c r="I65" s="138">
        <f>D65+F65+G65</f>
        <v>0</v>
      </c>
      <c r="J65" s="134">
        <f>H65</f>
        <v>2.5694444444444443E-2</v>
      </c>
      <c r="K65" s="125">
        <v>54</v>
      </c>
    </row>
    <row r="66" spans="1:11" s="11" customFormat="1" ht="28.9" customHeight="1" x14ac:dyDescent="0.3">
      <c r="A66" s="128" t="s">
        <v>380</v>
      </c>
      <c r="B66" s="136" t="s">
        <v>300</v>
      </c>
      <c r="C66" s="135">
        <v>1.0416666666666666E-2</v>
      </c>
      <c r="D66" s="138"/>
      <c r="E66" s="135">
        <v>1.5277777777777777E-2</v>
      </c>
      <c r="F66" s="138"/>
      <c r="G66" s="138"/>
      <c r="H66" s="134">
        <f>(C66+E66)</f>
        <v>2.5694444444444443E-2</v>
      </c>
      <c r="I66" s="138">
        <f>D66+F66+G66</f>
        <v>0</v>
      </c>
      <c r="J66" s="134">
        <f>H66</f>
        <v>2.5694444444444443E-2</v>
      </c>
      <c r="K66" s="125">
        <v>54</v>
      </c>
    </row>
    <row r="67" spans="1:11" s="11" customFormat="1" ht="28.9" customHeight="1" x14ac:dyDescent="0.3">
      <c r="A67" s="128" t="s">
        <v>388</v>
      </c>
      <c r="B67" s="136" t="s">
        <v>236</v>
      </c>
      <c r="C67" s="135">
        <v>8.3333333333333332E-3</v>
      </c>
      <c r="D67" s="138"/>
      <c r="E67" s="135">
        <v>1.7361111111111112E-2</v>
      </c>
      <c r="F67" s="138"/>
      <c r="G67" s="138"/>
      <c r="H67" s="134">
        <f>(C67+E67)</f>
        <v>2.5694444444444443E-2</v>
      </c>
      <c r="I67" s="138">
        <f>D67+F67+G67</f>
        <v>0</v>
      </c>
      <c r="J67" s="134">
        <f>H67</f>
        <v>2.5694444444444443E-2</v>
      </c>
      <c r="K67" s="125">
        <v>54</v>
      </c>
    </row>
    <row r="68" spans="1:11" s="11" customFormat="1" ht="28.9" customHeight="1" x14ac:dyDescent="0.3">
      <c r="A68" s="128" t="s">
        <v>389</v>
      </c>
      <c r="B68" s="136" t="s">
        <v>57</v>
      </c>
      <c r="C68" s="135">
        <v>1.0416666666666666E-2</v>
      </c>
      <c r="D68" s="138"/>
      <c r="E68" s="135">
        <v>1.5277777777777777E-2</v>
      </c>
      <c r="F68" s="138"/>
      <c r="G68" s="138"/>
      <c r="H68" s="134">
        <f>(C68+E68)</f>
        <v>2.5694444444444443E-2</v>
      </c>
      <c r="I68" s="138">
        <f>D68+F68+G68</f>
        <v>0</v>
      </c>
      <c r="J68" s="134">
        <f>H68</f>
        <v>2.5694444444444443E-2</v>
      </c>
      <c r="K68" s="125">
        <v>54</v>
      </c>
    </row>
    <row r="69" spans="1:11" s="11" customFormat="1" ht="28.9" customHeight="1" x14ac:dyDescent="0.3">
      <c r="A69" s="128" t="s">
        <v>372</v>
      </c>
      <c r="B69" s="136" t="s">
        <v>38</v>
      </c>
      <c r="C69" s="135">
        <v>5.5555555555555558E-3</v>
      </c>
      <c r="D69" s="138">
        <v>2</v>
      </c>
      <c r="E69" s="135">
        <v>9.7222222222222224E-3</v>
      </c>
      <c r="F69" s="127"/>
      <c r="G69" s="127"/>
      <c r="H69" s="134">
        <f>(C69+E69)</f>
        <v>1.5277777777777779E-2</v>
      </c>
      <c r="I69" s="138">
        <f>D69+F69+G69</f>
        <v>2</v>
      </c>
      <c r="J69" s="135">
        <v>2.5694444444444447E-2</v>
      </c>
      <c r="K69" s="125">
        <v>54</v>
      </c>
    </row>
    <row r="70" spans="1:11" s="11" customFormat="1" ht="28.9" customHeight="1" x14ac:dyDescent="0.3">
      <c r="A70" s="128" t="s">
        <v>385</v>
      </c>
      <c r="B70" s="136" t="s">
        <v>120</v>
      </c>
      <c r="C70" s="135">
        <v>9.7222222222222224E-3</v>
      </c>
      <c r="D70" s="138"/>
      <c r="E70" s="135">
        <v>1.5972222222222224E-2</v>
      </c>
      <c r="F70" s="138"/>
      <c r="G70" s="138"/>
      <c r="H70" s="134">
        <f>(C70+E70)</f>
        <v>2.5694444444444447E-2</v>
      </c>
      <c r="I70" s="138">
        <f>D70+F70+G70</f>
        <v>0</v>
      </c>
      <c r="J70" s="134">
        <f>H70</f>
        <v>2.5694444444444447E-2</v>
      </c>
      <c r="K70" s="125">
        <v>54</v>
      </c>
    </row>
    <row r="71" spans="1:11" s="11" customFormat="1" ht="28.9" customHeight="1" x14ac:dyDescent="0.3">
      <c r="A71" s="128" t="s">
        <v>391</v>
      </c>
      <c r="B71" s="136" t="s">
        <v>147</v>
      </c>
      <c r="C71" s="135">
        <v>9.7222222222222224E-3</v>
      </c>
      <c r="D71" s="138"/>
      <c r="E71" s="135">
        <v>1.5972222222222224E-2</v>
      </c>
      <c r="F71" s="138"/>
      <c r="G71" s="138"/>
      <c r="H71" s="134">
        <f>(C71+E71)</f>
        <v>2.5694444444444447E-2</v>
      </c>
      <c r="I71" s="138">
        <f>D71+F71+G71</f>
        <v>0</v>
      </c>
      <c r="J71" s="134">
        <f>H71</f>
        <v>2.5694444444444447E-2</v>
      </c>
      <c r="K71" s="125">
        <v>54</v>
      </c>
    </row>
    <row r="72" spans="1:11" s="11" customFormat="1" ht="28.9" customHeight="1" x14ac:dyDescent="0.3">
      <c r="A72" s="128" t="s">
        <v>401</v>
      </c>
      <c r="B72" s="136" t="s">
        <v>316</v>
      </c>
      <c r="C72" s="135">
        <v>9.7222222222222224E-3</v>
      </c>
      <c r="D72" s="138"/>
      <c r="E72" s="135">
        <v>1.5972222222222224E-2</v>
      </c>
      <c r="F72" s="138"/>
      <c r="G72" s="138"/>
      <c r="H72" s="134">
        <f>(C72+E72)</f>
        <v>2.5694444444444447E-2</v>
      </c>
      <c r="I72" s="138">
        <f>D72+F72+G72</f>
        <v>0</v>
      </c>
      <c r="J72" s="134">
        <f>H72</f>
        <v>2.5694444444444447E-2</v>
      </c>
      <c r="K72" s="125">
        <v>54</v>
      </c>
    </row>
    <row r="73" spans="1:11" s="11" customFormat="1" ht="28.9" customHeight="1" x14ac:dyDescent="0.3">
      <c r="A73" s="128" t="s">
        <v>398</v>
      </c>
      <c r="B73" s="136" t="s">
        <v>106</v>
      </c>
      <c r="C73" s="45">
        <v>9.7222222222222224E-3</v>
      </c>
      <c r="D73" s="142"/>
      <c r="E73" s="45">
        <v>1.5972222222222224E-2</v>
      </c>
      <c r="F73" s="142"/>
      <c r="G73" s="15"/>
      <c r="H73" s="134">
        <f>(C73+E73)</f>
        <v>2.5694444444444447E-2</v>
      </c>
      <c r="I73" s="138">
        <f>D73+F73+G73</f>
        <v>0</v>
      </c>
      <c r="J73" s="56">
        <f>H73</f>
        <v>2.5694444444444447E-2</v>
      </c>
      <c r="K73" s="125">
        <v>54</v>
      </c>
    </row>
    <row r="74" spans="1:11" s="11" customFormat="1" ht="28.9" customHeight="1" x14ac:dyDescent="0.3">
      <c r="A74" s="128" t="s">
        <v>380</v>
      </c>
      <c r="B74" s="136" t="s">
        <v>299</v>
      </c>
      <c r="C74" s="135">
        <v>1.3194444444444444E-2</v>
      </c>
      <c r="D74" s="138"/>
      <c r="E74" s="135">
        <v>1.3194444444444444E-2</v>
      </c>
      <c r="F74" s="138"/>
      <c r="G74" s="138"/>
      <c r="H74" s="134">
        <f>(C74+E74)</f>
        <v>2.6388888888888889E-2</v>
      </c>
      <c r="I74" s="138">
        <f>D74+F74+G74</f>
        <v>0</v>
      </c>
      <c r="J74" s="134">
        <f>H74</f>
        <v>2.6388888888888889E-2</v>
      </c>
      <c r="K74" s="125">
        <v>66</v>
      </c>
    </row>
    <row r="75" spans="1:11" s="11" customFormat="1" ht="28.9" customHeight="1" x14ac:dyDescent="0.3">
      <c r="A75" s="128" t="s">
        <v>399</v>
      </c>
      <c r="B75" s="136" t="s">
        <v>134</v>
      </c>
      <c r="C75" s="45">
        <v>6.2499999999999995E-3</v>
      </c>
      <c r="D75" s="15"/>
      <c r="E75" s="45">
        <v>2.013888888888889E-2</v>
      </c>
      <c r="F75" s="15"/>
      <c r="G75" s="15"/>
      <c r="H75" s="134">
        <f>(C75+E75)</f>
        <v>2.6388888888888889E-2</v>
      </c>
      <c r="I75" s="138">
        <f>D75+F75+G75</f>
        <v>0</v>
      </c>
      <c r="J75" s="56">
        <f>H75</f>
        <v>2.6388888888888889E-2</v>
      </c>
      <c r="K75" s="125">
        <v>66</v>
      </c>
    </row>
    <row r="76" spans="1:11" s="11" customFormat="1" ht="28.9" customHeight="1" x14ac:dyDescent="0.3">
      <c r="A76" s="128" t="s">
        <v>391</v>
      </c>
      <c r="B76" s="136" t="s">
        <v>143</v>
      </c>
      <c r="C76" s="135">
        <v>9.0277777777777787E-3</v>
      </c>
      <c r="D76" s="138"/>
      <c r="E76" s="135">
        <v>1.7361111111111112E-2</v>
      </c>
      <c r="F76" s="138"/>
      <c r="G76" s="138"/>
      <c r="H76" s="134">
        <f>(C76+E76)</f>
        <v>2.6388888888888892E-2</v>
      </c>
      <c r="I76" s="138">
        <f>D76+F76+G76</f>
        <v>0</v>
      </c>
      <c r="J76" s="134">
        <f>H76</f>
        <v>2.6388888888888892E-2</v>
      </c>
      <c r="K76" s="125">
        <v>66</v>
      </c>
    </row>
    <row r="77" spans="1:11" s="11" customFormat="1" ht="28.9" customHeight="1" x14ac:dyDescent="0.3">
      <c r="A77" s="128" t="s">
        <v>392</v>
      </c>
      <c r="B77" s="136" t="s">
        <v>0</v>
      </c>
      <c r="C77" s="135">
        <v>1.0416666666666666E-2</v>
      </c>
      <c r="D77" s="138"/>
      <c r="E77" s="135">
        <v>1.5972222222222224E-2</v>
      </c>
      <c r="F77" s="138"/>
      <c r="G77" s="138"/>
      <c r="H77" s="134">
        <f>(C77+E77)</f>
        <v>2.6388888888888892E-2</v>
      </c>
      <c r="I77" s="138">
        <f>D77+F77+G77</f>
        <v>0</v>
      </c>
      <c r="J77" s="134">
        <f>H77</f>
        <v>2.6388888888888892E-2</v>
      </c>
      <c r="K77" s="125">
        <v>66</v>
      </c>
    </row>
    <row r="78" spans="1:11" s="11" customFormat="1" ht="28.9" customHeight="1" x14ac:dyDescent="0.3">
      <c r="A78" s="128" t="s">
        <v>394</v>
      </c>
      <c r="B78" s="136" t="s">
        <v>208</v>
      </c>
      <c r="C78" s="45">
        <v>1.0416666666666666E-2</v>
      </c>
      <c r="D78" s="15"/>
      <c r="E78" s="45">
        <v>1.5972222222222224E-2</v>
      </c>
      <c r="F78" s="15"/>
      <c r="G78" s="15"/>
      <c r="H78" s="134">
        <f>(C78+E78)</f>
        <v>2.6388888888888892E-2</v>
      </c>
      <c r="I78" s="138">
        <f>D78+F78+G78</f>
        <v>0</v>
      </c>
      <c r="J78" s="56">
        <f>H78</f>
        <v>2.6388888888888892E-2</v>
      </c>
      <c r="K78" s="125">
        <v>66</v>
      </c>
    </row>
    <row r="79" spans="1:11" s="11" customFormat="1" ht="28.9" customHeight="1" x14ac:dyDescent="0.3">
      <c r="A79" s="128" t="s">
        <v>371</v>
      </c>
      <c r="B79" s="136" t="s">
        <v>342</v>
      </c>
      <c r="C79" s="135">
        <v>1.1111111111111112E-2</v>
      </c>
      <c r="D79" s="138"/>
      <c r="E79" s="135">
        <v>1.5972222222222224E-2</v>
      </c>
      <c r="F79" s="127"/>
      <c r="G79" s="127"/>
      <c r="H79" s="134">
        <f>(C79+E79)</f>
        <v>2.7083333333333334E-2</v>
      </c>
      <c r="I79" s="138">
        <f>D79+F79+G79</f>
        <v>0</v>
      </c>
      <c r="J79" s="134">
        <f>H79</f>
        <v>2.7083333333333334E-2</v>
      </c>
      <c r="K79" s="125">
        <v>71</v>
      </c>
    </row>
    <row r="80" spans="1:11" s="11" customFormat="1" ht="28.9" customHeight="1" x14ac:dyDescent="0.3">
      <c r="A80" s="128" t="s">
        <v>375</v>
      </c>
      <c r="B80" s="136" t="s">
        <v>47</v>
      </c>
      <c r="C80" s="135">
        <v>1.1111111111111112E-2</v>
      </c>
      <c r="D80" s="127"/>
      <c r="E80" s="135">
        <v>1.5972222222222224E-2</v>
      </c>
      <c r="F80" s="127"/>
      <c r="G80" s="127"/>
      <c r="H80" s="134">
        <f>(C80+E80)</f>
        <v>2.7083333333333334E-2</v>
      </c>
      <c r="I80" s="138">
        <f>D80+F80+G80</f>
        <v>0</v>
      </c>
      <c r="J80" s="134">
        <f>H80</f>
        <v>2.7083333333333334E-2</v>
      </c>
      <c r="K80" s="125">
        <v>71</v>
      </c>
    </row>
    <row r="81" spans="1:11" s="11" customFormat="1" ht="28.9" customHeight="1" x14ac:dyDescent="0.3">
      <c r="A81" s="128" t="s">
        <v>33</v>
      </c>
      <c r="B81" s="136" t="s">
        <v>279</v>
      </c>
      <c r="C81" s="135">
        <v>1.0416666666666666E-2</v>
      </c>
      <c r="D81" s="138"/>
      <c r="E81" s="135">
        <v>1.6666666666666666E-2</v>
      </c>
      <c r="F81" s="127"/>
      <c r="G81" s="14"/>
      <c r="H81" s="134">
        <f>(C81+E81)</f>
        <v>2.7083333333333334E-2</v>
      </c>
      <c r="I81" s="138">
        <f>D81+F81+G81</f>
        <v>0</v>
      </c>
      <c r="J81" s="134">
        <f>H81</f>
        <v>2.7083333333333334E-2</v>
      </c>
      <c r="K81" s="125">
        <v>71</v>
      </c>
    </row>
    <row r="82" spans="1:11" s="11" customFormat="1" ht="28.9" customHeight="1" x14ac:dyDescent="0.3">
      <c r="A82" s="128" t="s">
        <v>387</v>
      </c>
      <c r="B82" s="136" t="s">
        <v>78</v>
      </c>
      <c r="C82" s="135">
        <v>1.0416666666666666E-2</v>
      </c>
      <c r="D82" s="138"/>
      <c r="E82" s="135">
        <v>1.6666666666666666E-2</v>
      </c>
      <c r="F82" s="138"/>
      <c r="G82" s="138"/>
      <c r="H82" s="134">
        <f>(C82+E82)</f>
        <v>2.7083333333333334E-2</v>
      </c>
      <c r="I82" s="138">
        <f>D82+F82+G82</f>
        <v>0</v>
      </c>
      <c r="J82" s="134">
        <f>H82</f>
        <v>2.7083333333333334E-2</v>
      </c>
      <c r="K82" s="125">
        <v>71</v>
      </c>
    </row>
    <row r="83" spans="1:11" s="11" customFormat="1" ht="28.9" customHeight="1" x14ac:dyDescent="0.3">
      <c r="A83" s="128" t="s">
        <v>396</v>
      </c>
      <c r="B83" s="136" t="s">
        <v>256</v>
      </c>
      <c r="C83" s="45">
        <v>1.1111111111111112E-2</v>
      </c>
      <c r="D83" s="15"/>
      <c r="E83" s="45">
        <v>1.5972222222222224E-2</v>
      </c>
      <c r="F83" s="15"/>
      <c r="G83" s="15"/>
      <c r="H83" s="134">
        <f>(C83+E83)</f>
        <v>2.7083333333333334E-2</v>
      </c>
      <c r="I83" s="138">
        <f>D83+F83+G83</f>
        <v>0</v>
      </c>
      <c r="J83" s="56">
        <f>H83</f>
        <v>2.7083333333333334E-2</v>
      </c>
      <c r="K83" s="125">
        <v>71</v>
      </c>
    </row>
    <row r="84" spans="1:11" s="11" customFormat="1" ht="28.9" customHeight="1" x14ac:dyDescent="0.3">
      <c r="A84" s="128" t="s">
        <v>398</v>
      </c>
      <c r="B84" s="136" t="s">
        <v>110</v>
      </c>
      <c r="C84" s="45">
        <v>9.7222222222222224E-3</v>
      </c>
      <c r="D84" s="142"/>
      <c r="E84" s="45">
        <v>1.7361111111111112E-2</v>
      </c>
      <c r="F84" s="142"/>
      <c r="G84" s="15"/>
      <c r="H84" s="134">
        <f>(C84+E84)</f>
        <v>2.7083333333333334E-2</v>
      </c>
      <c r="I84" s="138">
        <f>D84+F84+G84</f>
        <v>0</v>
      </c>
      <c r="J84" s="56">
        <f>H84</f>
        <v>2.7083333333333334E-2</v>
      </c>
      <c r="K84" s="125">
        <v>71</v>
      </c>
    </row>
    <row r="85" spans="1:11" s="11" customFormat="1" ht="28.9" customHeight="1" x14ac:dyDescent="0.3">
      <c r="A85" s="128" t="s">
        <v>399</v>
      </c>
      <c r="B85" s="136" t="s">
        <v>138</v>
      </c>
      <c r="C85" s="45">
        <v>1.1111111111111112E-2</v>
      </c>
      <c r="D85" s="15"/>
      <c r="E85" s="45">
        <v>1.5972222222222224E-2</v>
      </c>
      <c r="F85" s="15"/>
      <c r="G85" s="15"/>
      <c r="H85" s="134">
        <f>(C85+E85)</f>
        <v>2.7083333333333334E-2</v>
      </c>
      <c r="I85" s="138">
        <f>D85+F85+G85</f>
        <v>0</v>
      </c>
      <c r="J85" s="56">
        <f>H85</f>
        <v>2.7083333333333334E-2</v>
      </c>
      <c r="K85" s="125">
        <v>71</v>
      </c>
    </row>
    <row r="86" spans="1:11" s="11" customFormat="1" ht="28.9" customHeight="1" x14ac:dyDescent="0.3">
      <c r="A86" s="128" t="s">
        <v>32</v>
      </c>
      <c r="B86" s="136" t="s">
        <v>175</v>
      </c>
      <c r="C86" s="135">
        <v>9.0277777777777787E-3</v>
      </c>
      <c r="D86" s="127"/>
      <c r="E86" s="135">
        <v>1.8749999999999999E-2</v>
      </c>
      <c r="F86" s="127"/>
      <c r="G86" s="127"/>
      <c r="H86" s="134">
        <f>(C86+E86)</f>
        <v>2.7777777777777776E-2</v>
      </c>
      <c r="I86" s="138">
        <f>D86+F86+G86</f>
        <v>0</v>
      </c>
      <c r="J86" s="134">
        <f>H86</f>
        <v>2.7777777777777776E-2</v>
      </c>
      <c r="K86" s="125">
        <v>78</v>
      </c>
    </row>
    <row r="87" spans="1:11" s="11" customFormat="1" ht="28.9" customHeight="1" x14ac:dyDescent="0.3">
      <c r="A87" s="128" t="s">
        <v>378</v>
      </c>
      <c r="B87" s="136" t="s">
        <v>95</v>
      </c>
      <c r="C87" s="135">
        <v>8.3333333333333332E-3</v>
      </c>
      <c r="D87" s="138"/>
      <c r="E87" s="135">
        <v>1.9444444444444445E-2</v>
      </c>
      <c r="F87" s="127"/>
      <c r="G87" s="14"/>
      <c r="H87" s="134">
        <f>(C87+E87)</f>
        <v>2.7777777777777776E-2</v>
      </c>
      <c r="I87" s="138">
        <f>D87+F87+G87</f>
        <v>0</v>
      </c>
      <c r="J87" s="134">
        <f>H87</f>
        <v>2.7777777777777776E-2</v>
      </c>
      <c r="K87" s="125">
        <v>78</v>
      </c>
    </row>
    <row r="88" spans="1:11" s="11" customFormat="1" ht="28.9" customHeight="1" x14ac:dyDescent="0.3">
      <c r="A88" s="128" t="s">
        <v>379</v>
      </c>
      <c r="B88" s="136" t="s">
        <v>192</v>
      </c>
      <c r="C88" s="135">
        <v>1.2499999999999999E-2</v>
      </c>
      <c r="D88" s="138"/>
      <c r="E88" s="135">
        <v>1.5277777777777777E-2</v>
      </c>
      <c r="F88" s="127"/>
      <c r="G88" s="14"/>
      <c r="H88" s="134">
        <f>(C88+E88)</f>
        <v>2.7777777777777776E-2</v>
      </c>
      <c r="I88" s="138">
        <f>D88+F88+G88</f>
        <v>0</v>
      </c>
      <c r="J88" s="134">
        <f>H88</f>
        <v>2.7777777777777776E-2</v>
      </c>
      <c r="K88" s="125">
        <v>78</v>
      </c>
    </row>
    <row r="89" spans="1:11" s="11" customFormat="1" ht="28.9" customHeight="1" x14ac:dyDescent="0.3">
      <c r="A89" s="128" t="s">
        <v>379</v>
      </c>
      <c r="B89" s="136" t="s">
        <v>193</v>
      </c>
      <c r="C89" s="135">
        <v>1.0416666666666666E-2</v>
      </c>
      <c r="D89" s="138"/>
      <c r="E89" s="135">
        <v>1.7361111111111112E-2</v>
      </c>
      <c r="F89" s="127"/>
      <c r="G89" s="14"/>
      <c r="H89" s="134">
        <f>(C89+E89)</f>
        <v>2.7777777777777776E-2</v>
      </c>
      <c r="I89" s="138">
        <f>D89+F89+G89</f>
        <v>0</v>
      </c>
      <c r="J89" s="134">
        <f>H89</f>
        <v>2.7777777777777776E-2</v>
      </c>
      <c r="K89" s="125">
        <v>78</v>
      </c>
    </row>
    <row r="90" spans="1:11" s="11" customFormat="1" ht="28.9" customHeight="1" x14ac:dyDescent="0.3">
      <c r="A90" s="128" t="s">
        <v>381</v>
      </c>
      <c r="B90" s="136" t="s">
        <v>67</v>
      </c>
      <c r="C90" s="135">
        <v>1.2499999999999999E-2</v>
      </c>
      <c r="D90" s="138"/>
      <c r="E90" s="135">
        <v>1.5277777777777777E-2</v>
      </c>
      <c r="F90" s="138"/>
      <c r="G90" s="138"/>
      <c r="H90" s="134">
        <f>(C90+E90)</f>
        <v>2.7777777777777776E-2</v>
      </c>
      <c r="I90" s="138">
        <f>D90+F90+G90</f>
        <v>0</v>
      </c>
      <c r="J90" s="134">
        <f>H90</f>
        <v>2.7777777777777776E-2</v>
      </c>
      <c r="K90" s="125">
        <v>78</v>
      </c>
    </row>
    <row r="91" spans="1:11" s="11" customFormat="1" ht="28.9" customHeight="1" x14ac:dyDescent="0.3">
      <c r="A91" s="128" t="s">
        <v>381</v>
      </c>
      <c r="B91" s="136" t="s">
        <v>74</v>
      </c>
      <c r="C91" s="135">
        <v>9.0277777777777787E-3</v>
      </c>
      <c r="D91" s="138"/>
      <c r="E91" s="135">
        <v>1.8749999999999999E-2</v>
      </c>
      <c r="F91" s="138"/>
      <c r="G91" s="138"/>
      <c r="H91" s="134">
        <f>(C91+E91)</f>
        <v>2.7777777777777776E-2</v>
      </c>
      <c r="I91" s="138">
        <f>D91+F91+G91</f>
        <v>0</v>
      </c>
      <c r="J91" s="134">
        <f>H91</f>
        <v>2.7777777777777776E-2</v>
      </c>
      <c r="K91" s="125">
        <v>78</v>
      </c>
    </row>
    <row r="92" spans="1:11" s="11" customFormat="1" ht="28.9" customHeight="1" x14ac:dyDescent="0.3">
      <c r="A92" s="128" t="s">
        <v>396</v>
      </c>
      <c r="B92" s="136" t="s">
        <v>265</v>
      </c>
      <c r="C92" s="45">
        <v>8.3333333333333332E-3</v>
      </c>
      <c r="D92" s="15"/>
      <c r="E92" s="45">
        <v>1.9444444444444445E-2</v>
      </c>
      <c r="F92" s="15"/>
      <c r="G92" s="15"/>
      <c r="H92" s="134">
        <f>(C92+E92)</f>
        <v>2.7777777777777776E-2</v>
      </c>
      <c r="I92" s="138">
        <f>D92+F92+G92</f>
        <v>0</v>
      </c>
      <c r="J92" s="56">
        <f>H92</f>
        <v>2.7777777777777776E-2</v>
      </c>
      <c r="K92" s="125">
        <v>78</v>
      </c>
    </row>
    <row r="93" spans="1:11" s="11" customFormat="1" ht="28.9" customHeight="1" x14ac:dyDescent="0.3">
      <c r="A93" s="128" t="s">
        <v>375</v>
      </c>
      <c r="B93" s="136" t="s">
        <v>53</v>
      </c>
      <c r="C93" s="135">
        <v>9.7222222222222224E-3</v>
      </c>
      <c r="D93" s="127"/>
      <c r="E93" s="135">
        <v>1.8055555555555557E-2</v>
      </c>
      <c r="F93" s="127"/>
      <c r="G93" s="127"/>
      <c r="H93" s="134">
        <f>(C93+E93)</f>
        <v>2.777777777777778E-2</v>
      </c>
      <c r="I93" s="138">
        <f>D93+F93+G93</f>
        <v>0</v>
      </c>
      <c r="J93" s="134">
        <f>H93</f>
        <v>2.777777777777778E-2</v>
      </c>
      <c r="K93" s="125">
        <v>78</v>
      </c>
    </row>
    <row r="94" spans="1:11" s="11" customFormat="1" ht="28.9" customHeight="1" x14ac:dyDescent="0.3">
      <c r="A94" s="128" t="s">
        <v>378</v>
      </c>
      <c r="B94" s="136" t="s">
        <v>92</v>
      </c>
      <c r="C94" s="135">
        <v>9.7222222222222224E-3</v>
      </c>
      <c r="D94" s="138"/>
      <c r="E94" s="135">
        <v>1.8055555555555557E-2</v>
      </c>
      <c r="F94" s="127"/>
      <c r="G94" s="14"/>
      <c r="H94" s="134">
        <f>(C94+E94)</f>
        <v>2.777777777777778E-2</v>
      </c>
      <c r="I94" s="138">
        <f>D94+F94+G94</f>
        <v>0</v>
      </c>
      <c r="J94" s="134">
        <f>H94</f>
        <v>2.777777777777778E-2</v>
      </c>
      <c r="K94" s="125">
        <v>78</v>
      </c>
    </row>
    <row r="95" spans="1:11" s="11" customFormat="1" ht="28.9" customHeight="1" x14ac:dyDescent="0.3">
      <c r="A95" s="128" t="s">
        <v>388</v>
      </c>
      <c r="B95" s="136" t="s">
        <v>241</v>
      </c>
      <c r="C95" s="135">
        <v>9.7222222222222224E-3</v>
      </c>
      <c r="D95" s="138"/>
      <c r="E95" s="135">
        <v>1.8055555555555557E-2</v>
      </c>
      <c r="F95" s="138"/>
      <c r="G95" s="138"/>
      <c r="H95" s="134">
        <f>(C95+E95)</f>
        <v>2.777777777777778E-2</v>
      </c>
      <c r="I95" s="138">
        <f>D95+F95+G95</f>
        <v>0</v>
      </c>
      <c r="J95" s="134">
        <f>H95</f>
        <v>2.777777777777778E-2</v>
      </c>
      <c r="K95" s="125">
        <v>78</v>
      </c>
    </row>
    <row r="96" spans="1:11" s="11" customFormat="1" ht="28.9" customHeight="1" x14ac:dyDescent="0.3">
      <c r="A96" s="128" t="s">
        <v>401</v>
      </c>
      <c r="B96" s="136" t="s">
        <v>323</v>
      </c>
      <c r="C96" s="45">
        <v>1.1805555555555555E-2</v>
      </c>
      <c r="D96" s="15"/>
      <c r="E96" s="45">
        <v>1.5972222222222224E-2</v>
      </c>
      <c r="F96" s="15"/>
      <c r="G96" s="15"/>
      <c r="H96" s="134">
        <f>(C96+E96)</f>
        <v>2.777777777777778E-2</v>
      </c>
      <c r="I96" s="138">
        <f>D96+F96+G96</f>
        <v>0</v>
      </c>
      <c r="J96" s="56">
        <f>H96</f>
        <v>2.777777777777778E-2</v>
      </c>
      <c r="K96" s="125">
        <v>78</v>
      </c>
    </row>
    <row r="97" spans="1:11" s="11" customFormat="1" ht="28.9" customHeight="1" x14ac:dyDescent="0.3">
      <c r="A97" s="128" t="s">
        <v>397</v>
      </c>
      <c r="B97" s="136" t="s">
        <v>365</v>
      </c>
      <c r="C97" s="45">
        <v>1.1805555555555555E-2</v>
      </c>
      <c r="D97" s="15"/>
      <c r="E97" s="45">
        <v>1.5972222222222224E-2</v>
      </c>
      <c r="F97" s="15"/>
      <c r="G97" s="15"/>
      <c r="H97" s="134">
        <f>(C97+E97)</f>
        <v>2.777777777777778E-2</v>
      </c>
      <c r="I97" s="138">
        <f>D97+F97+G97</f>
        <v>0</v>
      </c>
      <c r="J97" s="56">
        <f>H97</f>
        <v>2.777777777777778E-2</v>
      </c>
      <c r="K97" s="125">
        <v>78</v>
      </c>
    </row>
    <row r="98" spans="1:11" s="11" customFormat="1" ht="28.9" customHeight="1" x14ac:dyDescent="0.3">
      <c r="A98" s="128" t="s">
        <v>372</v>
      </c>
      <c r="B98" s="136" t="s">
        <v>39</v>
      </c>
      <c r="C98" s="135">
        <v>1.1805555555555555E-2</v>
      </c>
      <c r="D98" s="138">
        <v>2</v>
      </c>
      <c r="E98" s="135">
        <v>9.7222222222222224E-3</v>
      </c>
      <c r="F98" s="127"/>
      <c r="G98" s="127"/>
      <c r="H98" s="134">
        <f>(C98+E98)</f>
        <v>2.1527777777777778E-2</v>
      </c>
      <c r="I98" s="138">
        <f>D98+F98+G98</f>
        <v>2</v>
      </c>
      <c r="J98" s="135">
        <v>2.8472222222222222E-2</v>
      </c>
      <c r="K98" s="125">
        <v>90</v>
      </c>
    </row>
    <row r="99" spans="1:11" s="11" customFormat="1" ht="28.9" customHeight="1" x14ac:dyDescent="0.3">
      <c r="A99" s="128" t="s">
        <v>372</v>
      </c>
      <c r="B99" s="136" t="s">
        <v>43</v>
      </c>
      <c r="C99" s="135">
        <v>9.7222222222222224E-3</v>
      </c>
      <c r="D99" s="138">
        <v>2</v>
      </c>
      <c r="E99" s="135">
        <v>1.1805555555555555E-2</v>
      </c>
      <c r="F99" s="127"/>
      <c r="G99" s="127"/>
      <c r="H99" s="134">
        <f>(C99+E99)</f>
        <v>2.1527777777777778E-2</v>
      </c>
      <c r="I99" s="138">
        <f>D99+F99+G99</f>
        <v>2</v>
      </c>
      <c r="J99" s="135">
        <v>2.8472222222222222E-2</v>
      </c>
      <c r="K99" s="125">
        <v>90</v>
      </c>
    </row>
    <row r="100" spans="1:11" s="11" customFormat="1" ht="28.9" customHeight="1" x14ac:dyDescent="0.3">
      <c r="A100" s="128" t="s">
        <v>373</v>
      </c>
      <c r="B100" s="136" t="s">
        <v>347</v>
      </c>
      <c r="C100" s="135">
        <v>1.1805555555555555E-2</v>
      </c>
      <c r="D100" s="138"/>
      <c r="E100" s="135">
        <v>1.6666666666666666E-2</v>
      </c>
      <c r="F100" s="127"/>
      <c r="G100" s="127"/>
      <c r="H100" s="134">
        <f>(C100+E100)</f>
        <v>2.8472222222222222E-2</v>
      </c>
      <c r="I100" s="138">
        <f>D100+F100+G100</f>
        <v>0</v>
      </c>
      <c r="J100" s="134">
        <f>H100</f>
        <v>2.8472222222222222E-2</v>
      </c>
      <c r="K100" s="125">
        <v>90</v>
      </c>
    </row>
    <row r="101" spans="1:11" s="11" customFormat="1" ht="28.9" customHeight="1" x14ac:dyDescent="0.3">
      <c r="A101" s="128" t="s">
        <v>375</v>
      </c>
      <c r="B101" s="136" t="s">
        <v>55</v>
      </c>
      <c r="C101" s="135">
        <v>1.1805555555555555E-2</v>
      </c>
      <c r="D101" s="127"/>
      <c r="E101" s="135">
        <v>1.6666666666666666E-2</v>
      </c>
      <c r="F101" s="127"/>
      <c r="G101" s="127"/>
      <c r="H101" s="134">
        <f>(C101+E101)</f>
        <v>2.8472222222222222E-2</v>
      </c>
      <c r="I101" s="138">
        <f>D101+F101+G101</f>
        <v>0</v>
      </c>
      <c r="J101" s="134">
        <f>H101</f>
        <v>2.8472222222222222E-2</v>
      </c>
      <c r="K101" s="125">
        <v>90</v>
      </c>
    </row>
    <row r="102" spans="1:11" s="11" customFormat="1" ht="28.9" customHeight="1" x14ac:dyDescent="0.3">
      <c r="A102" s="128" t="s">
        <v>33</v>
      </c>
      <c r="B102" s="136" t="s">
        <v>282</v>
      </c>
      <c r="C102" s="135">
        <v>9.7222222222222224E-3</v>
      </c>
      <c r="D102" s="138"/>
      <c r="E102" s="135">
        <v>1.8749999999999999E-2</v>
      </c>
      <c r="F102" s="127"/>
      <c r="G102" s="14"/>
      <c r="H102" s="134">
        <f>(C102+E102)</f>
        <v>2.8472222222222222E-2</v>
      </c>
      <c r="I102" s="138">
        <f>D102+F102+G102</f>
        <v>0</v>
      </c>
      <c r="J102" s="134">
        <f>H102</f>
        <v>2.8472222222222222E-2</v>
      </c>
      <c r="K102" s="125">
        <v>90</v>
      </c>
    </row>
    <row r="103" spans="1:11" s="11" customFormat="1" ht="28.9" customHeight="1" x14ac:dyDescent="0.3">
      <c r="A103" s="128" t="s">
        <v>379</v>
      </c>
      <c r="B103" s="136" t="s">
        <v>196</v>
      </c>
      <c r="C103" s="135">
        <v>7.6388888888888886E-3</v>
      </c>
      <c r="D103" s="138"/>
      <c r="E103" s="135">
        <v>2.0833333333333332E-2</v>
      </c>
      <c r="F103" s="127"/>
      <c r="G103" s="14"/>
      <c r="H103" s="134">
        <f>(C103+E103)</f>
        <v>2.8472222222222222E-2</v>
      </c>
      <c r="I103" s="138">
        <f>D103+F103+G103</f>
        <v>0</v>
      </c>
      <c r="J103" s="134">
        <f>H103</f>
        <v>2.8472222222222222E-2</v>
      </c>
      <c r="K103" s="125">
        <v>90</v>
      </c>
    </row>
    <row r="104" spans="1:11" s="11" customFormat="1" ht="28.9" customHeight="1" x14ac:dyDescent="0.3">
      <c r="A104" s="128" t="s">
        <v>381</v>
      </c>
      <c r="B104" s="136" t="s">
        <v>71</v>
      </c>
      <c r="C104" s="135">
        <v>7.6388888888888886E-3</v>
      </c>
      <c r="D104" s="138"/>
      <c r="E104" s="135">
        <v>2.0833333333333332E-2</v>
      </c>
      <c r="F104" s="138"/>
      <c r="G104" s="138"/>
      <c r="H104" s="134">
        <f>(C104+E104)</f>
        <v>2.8472222222222222E-2</v>
      </c>
      <c r="I104" s="138">
        <f>D104+F104+G104</f>
        <v>0</v>
      </c>
      <c r="J104" s="134">
        <f>H104</f>
        <v>2.8472222222222222E-2</v>
      </c>
      <c r="K104" s="125">
        <v>90</v>
      </c>
    </row>
    <row r="105" spans="1:11" s="11" customFormat="1" ht="28.9" customHeight="1" x14ac:dyDescent="0.3">
      <c r="A105" s="128" t="s">
        <v>389</v>
      </c>
      <c r="B105" s="136" t="s">
        <v>59</v>
      </c>
      <c r="C105" s="135">
        <v>7.6388888888888886E-3</v>
      </c>
      <c r="D105" s="138"/>
      <c r="E105" s="135">
        <v>2.0833333333333332E-2</v>
      </c>
      <c r="F105" s="138"/>
      <c r="G105" s="138"/>
      <c r="H105" s="134">
        <f>(C105+E105)</f>
        <v>2.8472222222222222E-2</v>
      </c>
      <c r="I105" s="138">
        <f>D105+F105+G105</f>
        <v>0</v>
      </c>
      <c r="J105" s="134">
        <f>H105</f>
        <v>2.8472222222222222E-2</v>
      </c>
      <c r="K105" s="125">
        <v>90</v>
      </c>
    </row>
    <row r="106" spans="1:11" s="11" customFormat="1" ht="28.9" customHeight="1" x14ac:dyDescent="0.3">
      <c r="A106" s="128" t="s">
        <v>399</v>
      </c>
      <c r="B106" s="136" t="s">
        <v>136</v>
      </c>
      <c r="C106" s="45">
        <v>9.7222222222222224E-3</v>
      </c>
      <c r="D106" s="15"/>
      <c r="E106" s="45">
        <v>1.8749999999999999E-2</v>
      </c>
      <c r="F106" s="15"/>
      <c r="G106" s="15"/>
      <c r="H106" s="134">
        <f>(C106+E106)</f>
        <v>2.8472222222222222E-2</v>
      </c>
      <c r="I106" s="138">
        <f>D106+F106+G106</f>
        <v>0</v>
      </c>
      <c r="J106" s="56">
        <f>H106</f>
        <v>2.8472222222222222E-2</v>
      </c>
      <c r="K106" s="125">
        <v>90</v>
      </c>
    </row>
    <row r="107" spans="1:11" s="11" customFormat="1" ht="28.9" customHeight="1" x14ac:dyDescent="0.3">
      <c r="A107" s="128" t="s">
        <v>32</v>
      </c>
      <c r="B107" s="136" t="s">
        <v>176</v>
      </c>
      <c r="C107" s="135">
        <v>1.0416666666666666E-2</v>
      </c>
      <c r="D107" s="127"/>
      <c r="E107" s="135">
        <v>1.8055555555555557E-2</v>
      </c>
      <c r="F107" s="127"/>
      <c r="G107" s="127"/>
      <c r="H107" s="134">
        <f>(C107+E107)</f>
        <v>2.8472222222222225E-2</v>
      </c>
      <c r="I107" s="138">
        <f>D107+F107+G107</f>
        <v>0</v>
      </c>
      <c r="J107" s="134">
        <f>H107</f>
        <v>2.8472222222222225E-2</v>
      </c>
      <c r="K107" s="125">
        <v>90</v>
      </c>
    </row>
    <row r="108" spans="1:11" s="11" customFormat="1" ht="28.9" customHeight="1" x14ac:dyDescent="0.3">
      <c r="A108" s="128" t="s">
        <v>375</v>
      </c>
      <c r="B108" s="136" t="s">
        <v>46</v>
      </c>
      <c r="C108" s="135">
        <v>1.0416666666666666E-2</v>
      </c>
      <c r="D108" s="127"/>
      <c r="E108" s="135">
        <v>1.8749999999999999E-2</v>
      </c>
      <c r="F108" s="127"/>
      <c r="G108" s="127"/>
      <c r="H108" s="134">
        <f>(C108+E108)</f>
        <v>2.9166666666666667E-2</v>
      </c>
      <c r="I108" s="138">
        <f>D108+F108+G108</f>
        <v>0</v>
      </c>
      <c r="J108" s="134">
        <f>H108</f>
        <v>2.9166666666666667E-2</v>
      </c>
      <c r="K108" s="125">
        <v>100</v>
      </c>
    </row>
    <row r="109" spans="1:11" s="11" customFormat="1" ht="28.9" customHeight="1" x14ac:dyDescent="0.3">
      <c r="A109" s="128" t="s">
        <v>375</v>
      </c>
      <c r="B109" s="136" t="s">
        <v>49</v>
      </c>
      <c r="C109" s="135">
        <v>1.5277777777777777E-2</v>
      </c>
      <c r="D109" s="127"/>
      <c r="E109" s="135">
        <v>1.3888888888888888E-2</v>
      </c>
      <c r="F109" s="127"/>
      <c r="G109" s="127"/>
      <c r="H109" s="134">
        <f>(C109+E109)</f>
        <v>2.9166666666666667E-2</v>
      </c>
      <c r="I109" s="138">
        <f>D109+F109+G109</f>
        <v>0</v>
      </c>
      <c r="J109" s="134">
        <f>H109</f>
        <v>2.9166666666666667E-2</v>
      </c>
      <c r="K109" s="125">
        <v>100</v>
      </c>
    </row>
    <row r="110" spans="1:11" s="11" customFormat="1" ht="28.9" customHeight="1" x14ac:dyDescent="0.3">
      <c r="A110" s="128" t="s">
        <v>377</v>
      </c>
      <c r="B110" s="136" t="s">
        <v>291</v>
      </c>
      <c r="C110" s="135">
        <v>8.3333333333333332E-3</v>
      </c>
      <c r="D110" s="127"/>
      <c r="E110" s="135">
        <v>2.0833333333333332E-2</v>
      </c>
      <c r="F110" s="127"/>
      <c r="G110" s="127"/>
      <c r="H110" s="134">
        <f>(C110+E110)</f>
        <v>2.9166666666666667E-2</v>
      </c>
      <c r="I110" s="138">
        <f>D110+F110+G110</f>
        <v>0</v>
      </c>
      <c r="J110" s="134">
        <f>H110</f>
        <v>2.9166666666666667E-2</v>
      </c>
      <c r="K110" s="125">
        <v>100</v>
      </c>
    </row>
    <row r="111" spans="1:11" s="11" customFormat="1" ht="28.9" customHeight="1" x14ac:dyDescent="0.3">
      <c r="A111" s="128" t="s">
        <v>380</v>
      </c>
      <c r="B111" s="136" t="s">
        <v>301</v>
      </c>
      <c r="C111" s="135">
        <v>1.3888888888888888E-2</v>
      </c>
      <c r="D111" s="138"/>
      <c r="E111" s="135">
        <v>1.5277777777777777E-2</v>
      </c>
      <c r="F111" s="138"/>
      <c r="G111" s="138"/>
      <c r="H111" s="134">
        <f>(C111+E111)</f>
        <v>2.9166666666666667E-2</v>
      </c>
      <c r="I111" s="138">
        <f>D111+F111+G111</f>
        <v>0</v>
      </c>
      <c r="J111" s="134">
        <f>H111</f>
        <v>2.9166666666666667E-2</v>
      </c>
      <c r="K111" s="125">
        <v>100</v>
      </c>
    </row>
    <row r="112" spans="1:11" s="11" customFormat="1" ht="28.9" customHeight="1" x14ac:dyDescent="0.3">
      <c r="A112" s="128" t="s">
        <v>380</v>
      </c>
      <c r="B112" s="136" t="s">
        <v>303</v>
      </c>
      <c r="C112" s="135">
        <v>1.2499999999999999E-2</v>
      </c>
      <c r="D112" s="138"/>
      <c r="E112" s="135">
        <v>1.6666666666666666E-2</v>
      </c>
      <c r="F112" s="138"/>
      <c r="G112" s="138"/>
      <c r="H112" s="134">
        <f>(C112+E112)</f>
        <v>2.9166666666666667E-2</v>
      </c>
      <c r="I112" s="138">
        <f>D112+F112+G112</f>
        <v>0</v>
      </c>
      <c r="J112" s="134">
        <f>H112</f>
        <v>2.9166666666666667E-2</v>
      </c>
      <c r="K112" s="125">
        <v>100</v>
      </c>
    </row>
    <row r="113" spans="1:11" s="11" customFormat="1" ht="28.9" customHeight="1" x14ac:dyDescent="0.3">
      <c r="A113" s="128" t="s">
        <v>383</v>
      </c>
      <c r="B113" s="136" t="s">
        <v>129</v>
      </c>
      <c r="C113" s="135">
        <v>1.0416666666666666E-2</v>
      </c>
      <c r="D113" s="138"/>
      <c r="E113" s="135">
        <v>1.8749999999999999E-2</v>
      </c>
      <c r="F113" s="138"/>
      <c r="G113" s="138"/>
      <c r="H113" s="134">
        <f>(C113+E113)</f>
        <v>2.9166666666666667E-2</v>
      </c>
      <c r="I113" s="138">
        <f>D113+F113+G113</f>
        <v>0</v>
      </c>
      <c r="J113" s="134">
        <f>H113</f>
        <v>2.9166666666666667E-2</v>
      </c>
      <c r="K113" s="125">
        <v>100</v>
      </c>
    </row>
    <row r="114" spans="1:11" s="11" customFormat="1" ht="28.9" customHeight="1" x14ac:dyDescent="0.3">
      <c r="A114" s="128" t="s">
        <v>387</v>
      </c>
      <c r="B114" s="136" t="s">
        <v>84</v>
      </c>
      <c r="C114" s="135">
        <v>9.7222222222222224E-3</v>
      </c>
      <c r="D114" s="138"/>
      <c r="E114" s="135">
        <v>1.9444444444444445E-2</v>
      </c>
      <c r="F114" s="138"/>
      <c r="G114" s="138"/>
      <c r="H114" s="134">
        <f>(C114+E114)</f>
        <v>2.9166666666666667E-2</v>
      </c>
      <c r="I114" s="138">
        <f>D114+F114+G114</f>
        <v>0</v>
      </c>
      <c r="J114" s="134">
        <f>H114</f>
        <v>2.9166666666666667E-2</v>
      </c>
      <c r="K114" s="125">
        <v>100</v>
      </c>
    </row>
    <row r="115" spans="1:11" s="11" customFormat="1" ht="28.9" customHeight="1" x14ac:dyDescent="0.3">
      <c r="A115" s="128" t="s">
        <v>388</v>
      </c>
      <c r="B115" s="136" t="s">
        <v>239</v>
      </c>
      <c r="C115" s="135">
        <v>9.0277777777777787E-3</v>
      </c>
      <c r="D115" s="138"/>
      <c r="E115" s="135">
        <v>2.013888888888889E-2</v>
      </c>
      <c r="F115" s="138"/>
      <c r="G115" s="138"/>
      <c r="H115" s="134">
        <f>(C115+E115)</f>
        <v>2.9166666666666667E-2</v>
      </c>
      <c r="I115" s="138">
        <f>D115+F115+G115</f>
        <v>0</v>
      </c>
      <c r="J115" s="134">
        <f>H115</f>
        <v>2.9166666666666667E-2</v>
      </c>
      <c r="K115" s="125">
        <v>100</v>
      </c>
    </row>
    <row r="116" spans="1:11" s="11" customFormat="1" ht="28.9" customHeight="1" x14ac:dyDescent="0.3">
      <c r="A116" s="128" t="s">
        <v>401</v>
      </c>
      <c r="B116" s="136" t="s">
        <v>314</v>
      </c>
      <c r="C116" s="135">
        <v>9.7222222222222224E-3</v>
      </c>
      <c r="D116" s="138"/>
      <c r="E116" s="135">
        <v>1.9444444444444445E-2</v>
      </c>
      <c r="F116" s="138"/>
      <c r="G116" s="138"/>
      <c r="H116" s="134">
        <f>(C116+E116)</f>
        <v>2.9166666666666667E-2</v>
      </c>
      <c r="I116" s="138">
        <f>D116+F116+G116</f>
        <v>0</v>
      </c>
      <c r="J116" s="134">
        <f>H116</f>
        <v>2.9166666666666667E-2</v>
      </c>
      <c r="K116" s="125">
        <v>100</v>
      </c>
    </row>
    <row r="117" spans="1:11" s="11" customFormat="1" ht="28.9" customHeight="1" x14ac:dyDescent="0.3">
      <c r="A117" s="128" t="s">
        <v>401</v>
      </c>
      <c r="B117" s="136" t="s">
        <v>320</v>
      </c>
      <c r="C117" s="45">
        <v>8.3333333333333332E-3</v>
      </c>
      <c r="D117" s="15"/>
      <c r="E117" s="45">
        <v>2.0833333333333332E-2</v>
      </c>
      <c r="F117" s="15"/>
      <c r="G117" s="15"/>
      <c r="H117" s="134">
        <f>(C117+E117)</f>
        <v>2.9166666666666667E-2</v>
      </c>
      <c r="I117" s="138">
        <f>D117+F117+G117</f>
        <v>0</v>
      </c>
      <c r="J117" s="56">
        <f>H117</f>
        <v>2.9166666666666667E-2</v>
      </c>
      <c r="K117" s="125">
        <v>100</v>
      </c>
    </row>
    <row r="118" spans="1:11" s="11" customFormat="1" ht="28.9" customHeight="1" x14ac:dyDescent="0.3">
      <c r="A118" s="128" t="s">
        <v>394</v>
      </c>
      <c r="B118" s="136" t="s">
        <v>206</v>
      </c>
      <c r="C118" s="45">
        <v>1.0416666666666666E-2</v>
      </c>
      <c r="D118" s="15"/>
      <c r="E118" s="45">
        <v>1.8749999999999999E-2</v>
      </c>
      <c r="F118" s="15"/>
      <c r="G118" s="15"/>
      <c r="H118" s="134">
        <f>(C118+E118)</f>
        <v>2.9166666666666667E-2</v>
      </c>
      <c r="I118" s="138">
        <f>D118+F118+G118</f>
        <v>0</v>
      </c>
      <c r="J118" s="56">
        <f>H118</f>
        <v>2.9166666666666667E-2</v>
      </c>
      <c r="K118" s="125">
        <v>100</v>
      </c>
    </row>
    <row r="119" spans="1:11" s="11" customFormat="1" ht="28.9" customHeight="1" x14ac:dyDescent="0.3">
      <c r="A119" s="128" t="s">
        <v>397</v>
      </c>
      <c r="B119" s="136" t="s">
        <v>364</v>
      </c>
      <c r="C119" s="45">
        <v>1.3888888888888888E-2</v>
      </c>
      <c r="D119" s="15"/>
      <c r="E119" s="45">
        <v>1.5277777777777777E-2</v>
      </c>
      <c r="F119" s="15"/>
      <c r="G119" s="15"/>
      <c r="H119" s="134">
        <f>(C119+E119)</f>
        <v>2.9166666666666667E-2</v>
      </c>
      <c r="I119" s="138">
        <f>D119+F119+G119</f>
        <v>0</v>
      </c>
      <c r="J119" s="56">
        <f>H119</f>
        <v>2.9166666666666667E-2</v>
      </c>
      <c r="K119" s="125">
        <v>100</v>
      </c>
    </row>
    <row r="120" spans="1:11" s="11" customFormat="1" ht="28.9" customHeight="1" x14ac:dyDescent="0.3">
      <c r="A120" s="128" t="s">
        <v>34</v>
      </c>
      <c r="B120" s="136" t="s">
        <v>217</v>
      </c>
      <c r="C120" s="45">
        <v>8.3333333333333332E-3</v>
      </c>
      <c r="D120" s="15"/>
      <c r="E120" s="45">
        <v>2.0833333333333332E-2</v>
      </c>
      <c r="F120" s="15"/>
      <c r="G120" s="15"/>
      <c r="H120" s="134">
        <f>(C120+E120)</f>
        <v>2.9166666666666667E-2</v>
      </c>
      <c r="I120" s="138">
        <f>D120+F120+G120</f>
        <v>0</v>
      </c>
      <c r="J120" s="56">
        <f>H120</f>
        <v>2.9166666666666667E-2</v>
      </c>
      <c r="K120" s="125">
        <v>100</v>
      </c>
    </row>
    <row r="121" spans="1:11" s="11" customFormat="1" ht="28.9" customHeight="1" x14ac:dyDescent="0.3">
      <c r="A121" s="128" t="s">
        <v>375</v>
      </c>
      <c r="B121" s="136" t="s">
        <v>50</v>
      </c>
      <c r="C121" s="135">
        <v>1.1111111111111112E-2</v>
      </c>
      <c r="D121" s="127"/>
      <c r="E121" s="135">
        <v>1.8749999999999999E-2</v>
      </c>
      <c r="F121" s="127"/>
      <c r="G121" s="127"/>
      <c r="H121" s="134">
        <f>(C121+E121)</f>
        <v>2.9861111111111109E-2</v>
      </c>
      <c r="I121" s="138">
        <f>D121+F121+G121</f>
        <v>0</v>
      </c>
      <c r="J121" s="134">
        <f>H121</f>
        <v>2.9861111111111109E-2</v>
      </c>
      <c r="K121" s="125">
        <v>113</v>
      </c>
    </row>
    <row r="122" spans="1:11" s="11" customFormat="1" ht="28.9" customHeight="1" x14ac:dyDescent="0.3">
      <c r="A122" s="128" t="s">
        <v>378</v>
      </c>
      <c r="B122" s="136" t="s">
        <v>91</v>
      </c>
      <c r="C122" s="135">
        <v>1.3194444444444444E-2</v>
      </c>
      <c r="D122" s="138"/>
      <c r="E122" s="135">
        <v>1.6666666666666666E-2</v>
      </c>
      <c r="F122" s="127"/>
      <c r="G122" s="14"/>
      <c r="H122" s="134">
        <f>(C122+E122)</f>
        <v>2.9861111111111109E-2</v>
      </c>
      <c r="I122" s="138">
        <f>D122+F122+G122</f>
        <v>0</v>
      </c>
      <c r="J122" s="134">
        <f>H122</f>
        <v>2.9861111111111109E-2</v>
      </c>
      <c r="K122" s="125">
        <v>113</v>
      </c>
    </row>
    <row r="123" spans="1:11" s="11" customFormat="1" ht="28.9" customHeight="1" x14ac:dyDescent="0.3">
      <c r="A123" s="128" t="s">
        <v>380</v>
      </c>
      <c r="B123" s="136" t="s">
        <v>297</v>
      </c>
      <c r="C123" s="135">
        <v>1.1111111111111112E-2</v>
      </c>
      <c r="D123" s="138"/>
      <c r="E123" s="135">
        <v>1.8749999999999999E-2</v>
      </c>
      <c r="F123" s="138"/>
      <c r="G123" s="138"/>
      <c r="H123" s="134">
        <f>(C123+E123)</f>
        <v>2.9861111111111109E-2</v>
      </c>
      <c r="I123" s="138">
        <f>D123+F123+G123</f>
        <v>0</v>
      </c>
      <c r="J123" s="134">
        <f>H123</f>
        <v>2.9861111111111109E-2</v>
      </c>
      <c r="K123" s="125">
        <v>113</v>
      </c>
    </row>
    <row r="124" spans="1:11" s="11" customFormat="1" ht="28.9" customHeight="1" x14ac:dyDescent="0.3">
      <c r="A124" s="128" t="s">
        <v>381</v>
      </c>
      <c r="B124" s="136" t="s">
        <v>70</v>
      </c>
      <c r="C124" s="135">
        <v>1.0416666666666666E-2</v>
      </c>
      <c r="D124" s="138"/>
      <c r="E124" s="135">
        <v>1.9444444444444445E-2</v>
      </c>
      <c r="F124" s="138"/>
      <c r="G124" s="138"/>
      <c r="H124" s="134">
        <f>(C124+E124)</f>
        <v>2.9861111111111109E-2</v>
      </c>
      <c r="I124" s="138">
        <f>D124+F124+G124</f>
        <v>0</v>
      </c>
      <c r="J124" s="134">
        <f>H124</f>
        <v>2.9861111111111109E-2</v>
      </c>
      <c r="K124" s="125">
        <v>113</v>
      </c>
    </row>
    <row r="125" spans="1:11" s="11" customFormat="1" ht="28.9" customHeight="1" x14ac:dyDescent="0.3">
      <c r="A125" s="128" t="s">
        <v>382</v>
      </c>
      <c r="B125" s="136" t="s">
        <v>270</v>
      </c>
      <c r="C125" s="135">
        <v>1.0416666666666666E-2</v>
      </c>
      <c r="D125" s="138"/>
      <c r="E125" s="135">
        <v>1.9444444444444445E-2</v>
      </c>
      <c r="F125" s="138"/>
      <c r="G125" s="138"/>
      <c r="H125" s="134">
        <f>(C125+E125)</f>
        <v>2.9861111111111109E-2</v>
      </c>
      <c r="I125" s="138">
        <f>D125+F125+G125</f>
        <v>0</v>
      </c>
      <c r="J125" s="134">
        <f>H125</f>
        <v>2.9861111111111109E-2</v>
      </c>
      <c r="K125" s="125">
        <v>113</v>
      </c>
    </row>
    <row r="126" spans="1:11" s="11" customFormat="1" ht="28.9" customHeight="1" x14ac:dyDescent="0.3">
      <c r="A126" s="128" t="s">
        <v>382</v>
      </c>
      <c r="B126" s="136" t="s">
        <v>272</v>
      </c>
      <c r="C126" s="135">
        <v>9.7222222222222224E-3</v>
      </c>
      <c r="D126" s="138"/>
      <c r="E126" s="135">
        <v>2.013888888888889E-2</v>
      </c>
      <c r="F126" s="138"/>
      <c r="G126" s="138"/>
      <c r="H126" s="134">
        <f>(C126+E126)</f>
        <v>2.9861111111111113E-2</v>
      </c>
      <c r="I126" s="138">
        <f>D126+F126+G126</f>
        <v>0</v>
      </c>
      <c r="J126" s="134">
        <f>H126</f>
        <v>2.9861111111111113E-2</v>
      </c>
      <c r="K126" s="125">
        <v>113</v>
      </c>
    </row>
    <row r="127" spans="1:11" s="11" customFormat="1" ht="28.9" customHeight="1" x14ac:dyDescent="0.3">
      <c r="A127" s="128" t="s">
        <v>401</v>
      </c>
      <c r="B127" s="136" t="s">
        <v>317</v>
      </c>
      <c r="C127" s="135">
        <v>1.1805555555555555E-2</v>
      </c>
      <c r="D127" s="138"/>
      <c r="E127" s="135">
        <v>1.8055555555555557E-2</v>
      </c>
      <c r="F127" s="138"/>
      <c r="G127" s="138"/>
      <c r="H127" s="134">
        <f>(C127+E127)</f>
        <v>2.9861111111111113E-2</v>
      </c>
      <c r="I127" s="138">
        <f>D127+F127+G127</f>
        <v>0</v>
      </c>
      <c r="J127" s="134">
        <f>H127</f>
        <v>2.9861111111111113E-2</v>
      </c>
      <c r="K127" s="125">
        <v>113</v>
      </c>
    </row>
    <row r="128" spans="1:11" s="11" customFormat="1" ht="28.9" customHeight="1" x14ac:dyDescent="0.3">
      <c r="A128" s="128" t="s">
        <v>397</v>
      </c>
      <c r="B128" s="136" t="s">
        <v>360</v>
      </c>
      <c r="C128" s="45">
        <v>9.7222222222222224E-3</v>
      </c>
      <c r="D128" s="15"/>
      <c r="E128" s="45">
        <v>2.013888888888889E-2</v>
      </c>
      <c r="F128" s="15"/>
      <c r="G128" s="15"/>
      <c r="H128" s="134">
        <f>(C128+E128)</f>
        <v>2.9861111111111113E-2</v>
      </c>
      <c r="I128" s="138">
        <f>D128+F128+G128</f>
        <v>0</v>
      </c>
      <c r="J128" s="56">
        <f>H128</f>
        <v>2.9861111111111113E-2</v>
      </c>
      <c r="K128" s="125">
        <v>113</v>
      </c>
    </row>
    <row r="129" spans="1:11" s="11" customFormat="1" ht="28.9" customHeight="1" x14ac:dyDescent="0.3">
      <c r="A129" s="128" t="s">
        <v>400</v>
      </c>
      <c r="B129" s="136" t="s">
        <v>247</v>
      </c>
      <c r="C129" s="135">
        <v>8.3333333333333332E-3</v>
      </c>
      <c r="D129" s="127"/>
      <c r="E129" s="135">
        <v>2.1527777777777781E-2</v>
      </c>
      <c r="F129" s="127"/>
      <c r="G129" s="127"/>
      <c r="H129" s="134">
        <f>(C129+E129)</f>
        <v>2.9861111111111116E-2</v>
      </c>
      <c r="I129" s="138">
        <f>D129+F129+G129</f>
        <v>0</v>
      </c>
      <c r="J129" s="134">
        <f>H129</f>
        <v>2.9861111111111116E-2</v>
      </c>
      <c r="K129" s="125">
        <v>113</v>
      </c>
    </row>
    <row r="130" spans="1:11" s="11" customFormat="1" ht="28.9" customHeight="1" x14ac:dyDescent="0.3">
      <c r="A130" s="128" t="s">
        <v>379</v>
      </c>
      <c r="B130" s="136" t="s">
        <v>194</v>
      </c>
      <c r="C130" s="135">
        <v>1.1805555555555555E-2</v>
      </c>
      <c r="D130" s="138"/>
      <c r="E130" s="135">
        <v>1.8749999999999999E-2</v>
      </c>
      <c r="F130" s="127"/>
      <c r="G130" s="14"/>
      <c r="H130" s="134">
        <f>(C130+E130)</f>
        <v>3.0555555555555555E-2</v>
      </c>
      <c r="I130" s="138">
        <f>D130+F130+G130</f>
        <v>0</v>
      </c>
      <c r="J130" s="134">
        <f>H130</f>
        <v>3.0555555555555555E-2</v>
      </c>
      <c r="K130" s="125">
        <v>122</v>
      </c>
    </row>
    <row r="131" spans="1:11" s="11" customFormat="1" ht="28.9" customHeight="1" x14ac:dyDescent="0.3">
      <c r="A131" s="128" t="s">
        <v>385</v>
      </c>
      <c r="B131" s="136" t="s">
        <v>116</v>
      </c>
      <c r="C131" s="135">
        <v>6.9444444444444441E-3</v>
      </c>
      <c r="D131" s="138"/>
      <c r="E131" s="135">
        <v>2.361111111111111E-2</v>
      </c>
      <c r="F131" s="138"/>
      <c r="G131" s="138"/>
      <c r="H131" s="134">
        <f>(C131+E131)</f>
        <v>3.0555555555555555E-2</v>
      </c>
      <c r="I131" s="138">
        <f>D131+F131+G131</f>
        <v>0</v>
      </c>
      <c r="J131" s="134">
        <f>H131</f>
        <v>3.0555555555555555E-2</v>
      </c>
      <c r="K131" s="125">
        <v>122</v>
      </c>
    </row>
    <row r="132" spans="1:11" s="11" customFormat="1" ht="28.9" customHeight="1" x14ac:dyDescent="0.3">
      <c r="A132" s="128" t="s">
        <v>392</v>
      </c>
      <c r="B132" s="136" t="s">
        <v>308</v>
      </c>
      <c r="C132" s="135">
        <v>1.1111111111111112E-2</v>
      </c>
      <c r="D132" s="138"/>
      <c r="E132" s="135">
        <v>1.9444444444444445E-2</v>
      </c>
      <c r="F132" s="138"/>
      <c r="G132" s="138"/>
      <c r="H132" s="134">
        <f>(C132+E132)</f>
        <v>3.0555555555555558E-2</v>
      </c>
      <c r="I132" s="138">
        <f>D132+F132+G132</f>
        <v>0</v>
      </c>
      <c r="J132" s="134">
        <f>H132</f>
        <v>3.0555555555555558E-2</v>
      </c>
      <c r="K132" s="125">
        <v>122</v>
      </c>
    </row>
    <row r="133" spans="1:11" s="11" customFormat="1" ht="28.9" customHeight="1" x14ac:dyDescent="0.3">
      <c r="A133" s="128" t="s">
        <v>399</v>
      </c>
      <c r="B133" s="136" t="s">
        <v>133</v>
      </c>
      <c r="C133" s="45">
        <v>7.6388888888888886E-3</v>
      </c>
      <c r="D133" s="15"/>
      <c r="E133" s="45">
        <v>2.2916666666666669E-2</v>
      </c>
      <c r="F133" s="15"/>
      <c r="G133" s="15"/>
      <c r="H133" s="134">
        <f>(C133+E133)</f>
        <v>3.0555555555555558E-2</v>
      </c>
      <c r="I133" s="138">
        <f>D133+F133+G133</f>
        <v>0</v>
      </c>
      <c r="J133" s="56">
        <f>H133</f>
        <v>3.0555555555555558E-2</v>
      </c>
      <c r="K133" s="125">
        <v>122</v>
      </c>
    </row>
    <row r="134" spans="1:11" s="11" customFormat="1" ht="28.9" customHeight="1" x14ac:dyDescent="0.3">
      <c r="A134" s="128" t="s">
        <v>386</v>
      </c>
      <c r="B134" s="136" t="s">
        <v>183</v>
      </c>
      <c r="C134" s="135">
        <v>1.1111111111111112E-2</v>
      </c>
      <c r="D134" s="138"/>
      <c r="E134" s="135">
        <v>2.013888888888889E-2</v>
      </c>
      <c r="F134" s="138"/>
      <c r="G134" s="138"/>
      <c r="H134" s="134">
        <f>(C134+E134)</f>
        <v>3.125E-2</v>
      </c>
      <c r="I134" s="138">
        <f>D134+F134+G134</f>
        <v>0</v>
      </c>
      <c r="J134" s="134">
        <f>H134</f>
        <v>3.125E-2</v>
      </c>
      <c r="K134" s="125">
        <v>126</v>
      </c>
    </row>
    <row r="135" spans="1:11" s="11" customFormat="1" ht="28.9" customHeight="1" x14ac:dyDescent="0.3">
      <c r="A135" s="128" t="s">
        <v>396</v>
      </c>
      <c r="B135" s="136" t="s">
        <v>263</v>
      </c>
      <c r="C135" s="45">
        <v>6.9444444444444441E-3</v>
      </c>
      <c r="D135" s="15"/>
      <c r="E135" s="45">
        <v>2.4305555555555556E-2</v>
      </c>
      <c r="F135" s="15"/>
      <c r="G135" s="15"/>
      <c r="H135" s="134">
        <f>(C135+E135)</f>
        <v>3.125E-2</v>
      </c>
      <c r="I135" s="138">
        <f>D135+F135+G135</f>
        <v>0</v>
      </c>
      <c r="J135" s="56">
        <f>H135</f>
        <v>3.125E-2</v>
      </c>
      <c r="K135" s="125">
        <v>126</v>
      </c>
    </row>
    <row r="136" spans="1:11" s="11" customFormat="1" ht="28.9" customHeight="1" x14ac:dyDescent="0.3">
      <c r="A136" s="128" t="s">
        <v>34</v>
      </c>
      <c r="B136" s="136" t="s">
        <v>223</v>
      </c>
      <c r="C136" s="45">
        <v>1.0416666666666666E-2</v>
      </c>
      <c r="D136" s="142"/>
      <c r="E136" s="45">
        <v>2.0833333333333332E-2</v>
      </c>
      <c r="F136" s="142"/>
      <c r="G136" s="15"/>
      <c r="H136" s="134">
        <f>(C136+E136)</f>
        <v>3.125E-2</v>
      </c>
      <c r="I136" s="138">
        <f>D136+F136+G136</f>
        <v>0</v>
      </c>
      <c r="J136" s="56">
        <f>H136</f>
        <v>3.125E-2</v>
      </c>
      <c r="K136" s="125">
        <v>126</v>
      </c>
    </row>
    <row r="137" spans="1:11" s="11" customFormat="1" ht="28.9" customHeight="1" x14ac:dyDescent="0.3">
      <c r="A137" s="128" t="s">
        <v>399</v>
      </c>
      <c r="B137" s="136" t="s">
        <v>135</v>
      </c>
      <c r="C137" s="45">
        <v>9.0277777777777787E-3</v>
      </c>
      <c r="D137" s="15">
        <v>2</v>
      </c>
      <c r="E137" s="45">
        <v>1.5277777777777777E-2</v>
      </c>
      <c r="F137" s="15"/>
      <c r="G137" s="15"/>
      <c r="H137" s="134">
        <f>(C137+E137)</f>
        <v>2.4305555555555556E-2</v>
      </c>
      <c r="I137" s="138">
        <f>D137+F137+G137</f>
        <v>2</v>
      </c>
      <c r="J137" s="45">
        <v>3.125E-2</v>
      </c>
      <c r="K137" s="125">
        <v>126</v>
      </c>
    </row>
    <row r="138" spans="1:11" s="11" customFormat="1" ht="28.9" customHeight="1" x14ac:dyDescent="0.3">
      <c r="A138" s="128" t="s">
        <v>373</v>
      </c>
      <c r="B138" s="136" t="s">
        <v>355</v>
      </c>
      <c r="C138" s="135">
        <v>1.3194444444444444E-2</v>
      </c>
      <c r="D138" s="138"/>
      <c r="E138" s="135">
        <v>1.8749999999999999E-2</v>
      </c>
      <c r="F138" s="127"/>
      <c r="G138" s="127"/>
      <c r="H138" s="134">
        <f>(C138+E138)</f>
        <v>3.1944444444444442E-2</v>
      </c>
      <c r="I138" s="138">
        <f>D138+F138+G138</f>
        <v>0</v>
      </c>
      <c r="J138" s="134">
        <f>H138</f>
        <v>3.1944444444444442E-2</v>
      </c>
      <c r="K138" s="125">
        <v>130</v>
      </c>
    </row>
    <row r="139" spans="1:11" s="11" customFormat="1" ht="28.9" customHeight="1" x14ac:dyDescent="0.3">
      <c r="A139" s="128" t="s">
        <v>373</v>
      </c>
      <c r="B139" s="136" t="s">
        <v>350</v>
      </c>
      <c r="C139" s="135">
        <v>1.3194444444444444E-2</v>
      </c>
      <c r="D139" s="138"/>
      <c r="E139" s="135">
        <v>1.8749999999999999E-2</v>
      </c>
      <c r="F139" s="127"/>
      <c r="G139" s="127"/>
      <c r="H139" s="134">
        <f>(C139+E139)</f>
        <v>3.1944444444444442E-2</v>
      </c>
      <c r="I139" s="138">
        <f>D139+F139+G139</f>
        <v>0</v>
      </c>
      <c r="J139" s="134">
        <f>H139</f>
        <v>3.1944444444444442E-2</v>
      </c>
      <c r="K139" s="125">
        <v>130</v>
      </c>
    </row>
    <row r="140" spans="1:11" s="11" customFormat="1" ht="28.9" customHeight="1" x14ac:dyDescent="0.3">
      <c r="A140" s="128" t="s">
        <v>400</v>
      </c>
      <c r="B140" s="136" t="s">
        <v>249</v>
      </c>
      <c r="C140" s="135">
        <v>1.1805555555555555E-2</v>
      </c>
      <c r="D140" s="127"/>
      <c r="E140" s="135">
        <v>2.013888888888889E-2</v>
      </c>
      <c r="F140" s="127"/>
      <c r="G140" s="127"/>
      <c r="H140" s="134">
        <f>(C140+E140)</f>
        <v>3.1944444444444442E-2</v>
      </c>
      <c r="I140" s="138">
        <f>D140+F140+G140</f>
        <v>0</v>
      </c>
      <c r="J140" s="134">
        <f>H140</f>
        <v>3.1944444444444442E-2</v>
      </c>
      <c r="K140" s="125">
        <v>130</v>
      </c>
    </row>
    <row r="141" spans="1:11" s="11" customFormat="1" ht="28.9" customHeight="1" x14ac:dyDescent="0.3">
      <c r="A141" s="128" t="s">
        <v>377</v>
      </c>
      <c r="B141" s="136" t="s">
        <v>286</v>
      </c>
      <c r="C141" s="135">
        <v>1.3888888888888888E-2</v>
      </c>
      <c r="D141" s="127"/>
      <c r="E141" s="135">
        <v>1.8055555555555557E-2</v>
      </c>
      <c r="F141" s="127"/>
      <c r="G141" s="127"/>
      <c r="H141" s="134">
        <f>(C141+E141)</f>
        <v>3.1944444444444442E-2</v>
      </c>
      <c r="I141" s="138">
        <f>D141+F141+G141</f>
        <v>0</v>
      </c>
      <c r="J141" s="134">
        <f>H141</f>
        <v>3.1944444444444442E-2</v>
      </c>
      <c r="K141" s="125">
        <v>130</v>
      </c>
    </row>
    <row r="142" spans="1:11" s="11" customFormat="1" ht="28.9" customHeight="1" x14ac:dyDescent="0.3">
      <c r="A142" s="128" t="s">
        <v>394</v>
      </c>
      <c r="B142" s="136" t="s">
        <v>207</v>
      </c>
      <c r="C142" s="45">
        <v>1.2499999999999999E-2</v>
      </c>
      <c r="D142" s="15"/>
      <c r="E142" s="45">
        <v>1.9444444444444445E-2</v>
      </c>
      <c r="F142" s="15"/>
      <c r="G142" s="15"/>
      <c r="H142" s="134">
        <f>(C142+E142)</f>
        <v>3.1944444444444442E-2</v>
      </c>
      <c r="I142" s="138">
        <f>D142+F142+G142</f>
        <v>0</v>
      </c>
      <c r="J142" s="56">
        <f>H142</f>
        <v>3.1944444444444442E-2</v>
      </c>
      <c r="K142" s="125">
        <v>130</v>
      </c>
    </row>
    <row r="143" spans="1:11" s="11" customFormat="1" ht="28.9" customHeight="1" x14ac:dyDescent="0.3">
      <c r="A143" s="128" t="s">
        <v>394</v>
      </c>
      <c r="B143" s="136" t="s">
        <v>214</v>
      </c>
      <c r="C143" s="143">
        <v>1.5277777777777777E-2</v>
      </c>
      <c r="D143" s="144"/>
      <c r="E143" s="143">
        <v>1.6666666666666666E-2</v>
      </c>
      <c r="F143" s="144"/>
      <c r="G143" s="15"/>
      <c r="H143" s="134">
        <f>(C143+E143)</f>
        <v>3.1944444444444442E-2</v>
      </c>
      <c r="I143" s="138">
        <f>D143+F143+G143</f>
        <v>0</v>
      </c>
      <c r="J143" s="56">
        <f>H143</f>
        <v>3.1944444444444442E-2</v>
      </c>
      <c r="K143" s="125">
        <v>130</v>
      </c>
    </row>
    <row r="144" spans="1:11" s="11" customFormat="1" ht="28.9" customHeight="1" x14ac:dyDescent="0.3">
      <c r="A144" s="128" t="s">
        <v>373</v>
      </c>
      <c r="B144" s="136" t="s">
        <v>354</v>
      </c>
      <c r="C144" s="135">
        <v>1.3888888888888888E-2</v>
      </c>
      <c r="D144" s="138"/>
      <c r="E144" s="135">
        <v>1.8749999999999999E-2</v>
      </c>
      <c r="F144" s="127"/>
      <c r="G144" s="127"/>
      <c r="H144" s="134">
        <f>(C144+E144)</f>
        <v>3.2638888888888884E-2</v>
      </c>
      <c r="I144" s="138">
        <f>D144+F144+G144</f>
        <v>0</v>
      </c>
      <c r="J144" s="134">
        <f>H144</f>
        <v>3.2638888888888884E-2</v>
      </c>
      <c r="K144" s="125">
        <v>136</v>
      </c>
    </row>
    <row r="145" spans="1:11" s="11" customFormat="1" ht="28.9" customHeight="1" x14ac:dyDescent="0.3">
      <c r="A145" s="128" t="s">
        <v>380</v>
      </c>
      <c r="B145" s="136" t="s">
        <v>302</v>
      </c>
      <c r="C145" s="135">
        <v>1.1805555555555555E-2</v>
      </c>
      <c r="D145" s="138"/>
      <c r="E145" s="135">
        <v>2.0833333333333332E-2</v>
      </c>
      <c r="F145" s="138"/>
      <c r="G145" s="138"/>
      <c r="H145" s="134">
        <f>(C145+E145)</f>
        <v>3.2638888888888884E-2</v>
      </c>
      <c r="I145" s="138">
        <f>D145+F145+G145</f>
        <v>0</v>
      </c>
      <c r="J145" s="134">
        <f>H145</f>
        <v>3.2638888888888884E-2</v>
      </c>
      <c r="K145" s="125">
        <v>136</v>
      </c>
    </row>
    <row r="146" spans="1:11" s="11" customFormat="1" ht="28.9" customHeight="1" x14ac:dyDescent="0.3">
      <c r="A146" s="128" t="s">
        <v>372</v>
      </c>
      <c r="B146" s="136" t="s">
        <v>41</v>
      </c>
      <c r="C146" s="135">
        <v>9.0277777777777787E-3</v>
      </c>
      <c r="D146" s="138">
        <v>2</v>
      </c>
      <c r="E146" s="135">
        <v>1.7361111111111112E-2</v>
      </c>
      <c r="F146" s="127"/>
      <c r="G146" s="127"/>
      <c r="H146" s="134">
        <f>(C146+E146)</f>
        <v>2.6388888888888892E-2</v>
      </c>
      <c r="I146" s="138">
        <f>D146+F146+G146</f>
        <v>2</v>
      </c>
      <c r="J146" s="135">
        <v>3.3333333333333333E-2</v>
      </c>
      <c r="K146" s="125">
        <v>138</v>
      </c>
    </row>
    <row r="147" spans="1:11" s="11" customFormat="1" ht="28.9" customHeight="1" x14ac:dyDescent="0.3">
      <c r="A147" s="128" t="s">
        <v>379</v>
      </c>
      <c r="B147" s="136" t="s">
        <v>195</v>
      </c>
      <c r="C147" s="135">
        <v>1.4583333333333332E-2</v>
      </c>
      <c r="D147" s="138"/>
      <c r="E147" s="135">
        <v>1.8749999999999999E-2</v>
      </c>
      <c r="F147" s="127"/>
      <c r="G147" s="14"/>
      <c r="H147" s="134">
        <f>(C147+E147)</f>
        <v>3.3333333333333333E-2</v>
      </c>
      <c r="I147" s="138">
        <f>D147+F147+G147</f>
        <v>0</v>
      </c>
      <c r="J147" s="134">
        <f>H147</f>
        <v>3.3333333333333333E-2</v>
      </c>
      <c r="K147" s="125">
        <v>138</v>
      </c>
    </row>
    <row r="148" spans="1:11" s="11" customFormat="1" ht="28.9" customHeight="1" x14ac:dyDescent="0.3">
      <c r="A148" s="128" t="s">
        <v>387</v>
      </c>
      <c r="B148" s="136" t="s">
        <v>77</v>
      </c>
      <c r="C148" s="135">
        <v>7.6388888888888886E-3</v>
      </c>
      <c r="D148" s="138"/>
      <c r="E148" s="135">
        <v>2.5694444444444447E-2</v>
      </c>
      <c r="F148" s="138"/>
      <c r="G148" s="138"/>
      <c r="H148" s="134">
        <f>(C148+E148)</f>
        <v>3.3333333333333333E-2</v>
      </c>
      <c r="I148" s="138">
        <f>D148+F148+G148</f>
        <v>0</v>
      </c>
      <c r="J148" s="134">
        <f>H148</f>
        <v>3.3333333333333333E-2</v>
      </c>
      <c r="K148" s="125">
        <v>138</v>
      </c>
    </row>
    <row r="149" spans="1:11" s="11" customFormat="1" ht="28.9" customHeight="1" x14ac:dyDescent="0.3">
      <c r="A149" s="128" t="s">
        <v>391</v>
      </c>
      <c r="B149" s="136" t="s">
        <v>149</v>
      </c>
      <c r="C149" s="135">
        <v>1.5277777777777777E-2</v>
      </c>
      <c r="D149" s="138"/>
      <c r="E149" s="135">
        <v>1.8055555555555557E-2</v>
      </c>
      <c r="F149" s="138"/>
      <c r="G149" s="138"/>
      <c r="H149" s="134">
        <f>(C149+E149)</f>
        <v>3.3333333333333333E-2</v>
      </c>
      <c r="I149" s="138">
        <f>D149+F149+G149</f>
        <v>0</v>
      </c>
      <c r="J149" s="134">
        <f>H149</f>
        <v>3.3333333333333333E-2</v>
      </c>
      <c r="K149" s="125">
        <v>138</v>
      </c>
    </row>
    <row r="150" spans="1:11" s="11" customFormat="1" ht="28.9" customHeight="1" x14ac:dyDescent="0.3">
      <c r="A150" s="128" t="s">
        <v>372</v>
      </c>
      <c r="B150" s="136" t="s">
        <v>37</v>
      </c>
      <c r="C150" s="135">
        <v>9.7222222222222224E-3</v>
      </c>
      <c r="D150" s="138">
        <v>2</v>
      </c>
      <c r="E150" s="135">
        <v>1.7361111111111112E-2</v>
      </c>
      <c r="F150" s="127"/>
      <c r="G150" s="127"/>
      <c r="H150" s="134">
        <f>(C150+E150)</f>
        <v>2.7083333333333334E-2</v>
      </c>
      <c r="I150" s="138">
        <f>D150+F150+G150</f>
        <v>2</v>
      </c>
      <c r="J150" s="135">
        <v>3.4027777777777775E-2</v>
      </c>
      <c r="K150" s="125">
        <v>142</v>
      </c>
    </row>
    <row r="151" spans="1:11" s="11" customFormat="1" ht="28.9" customHeight="1" x14ac:dyDescent="0.3">
      <c r="A151" s="128" t="s">
        <v>372</v>
      </c>
      <c r="B151" s="136" t="s">
        <v>44</v>
      </c>
      <c r="C151" s="135">
        <v>7.6388888888888886E-3</v>
      </c>
      <c r="D151" s="138">
        <v>2</v>
      </c>
      <c r="E151" s="135">
        <v>1.9444444444444445E-2</v>
      </c>
      <c r="F151" s="127"/>
      <c r="G151" s="127"/>
      <c r="H151" s="134">
        <f>(C151+E151)</f>
        <v>2.7083333333333334E-2</v>
      </c>
      <c r="I151" s="138">
        <f>D151+F151+G151</f>
        <v>2</v>
      </c>
      <c r="J151" s="135">
        <v>3.4027777777777775E-2</v>
      </c>
      <c r="K151" s="125">
        <v>142</v>
      </c>
    </row>
    <row r="152" spans="1:11" s="11" customFormat="1" ht="28.9" customHeight="1" x14ac:dyDescent="0.3">
      <c r="A152" s="128" t="s">
        <v>394</v>
      </c>
      <c r="B152" s="136" t="s">
        <v>212</v>
      </c>
      <c r="C152" s="143">
        <v>1.3194444444444444E-2</v>
      </c>
      <c r="D152" s="15">
        <v>2</v>
      </c>
      <c r="E152" s="143">
        <v>1.3888888888888888E-2</v>
      </c>
      <c r="F152" s="144"/>
      <c r="G152" s="15"/>
      <c r="H152" s="134">
        <f>(C152+E152)</f>
        <v>2.7083333333333334E-2</v>
      </c>
      <c r="I152" s="138">
        <f>D152+F152+G152</f>
        <v>2</v>
      </c>
      <c r="J152" s="45">
        <v>3.4027777777777775E-2</v>
      </c>
      <c r="K152" s="125">
        <v>142</v>
      </c>
    </row>
    <row r="153" spans="1:11" s="11" customFormat="1" ht="28.9" customHeight="1" x14ac:dyDescent="0.3">
      <c r="A153" s="128" t="s">
        <v>398</v>
      </c>
      <c r="B153" s="136" t="s">
        <v>109</v>
      </c>
      <c r="C153" s="45">
        <v>1.0416666666666666E-2</v>
      </c>
      <c r="D153" s="142"/>
      <c r="E153" s="45">
        <v>2.361111111111111E-2</v>
      </c>
      <c r="F153" s="142"/>
      <c r="G153" s="15"/>
      <c r="H153" s="134">
        <f>(C153+E153)</f>
        <v>3.4027777777777775E-2</v>
      </c>
      <c r="I153" s="138">
        <f>D153+F153+G153</f>
        <v>0</v>
      </c>
      <c r="J153" s="56">
        <f>H153</f>
        <v>3.4027777777777775E-2</v>
      </c>
      <c r="K153" s="125">
        <v>142</v>
      </c>
    </row>
    <row r="154" spans="1:11" s="11" customFormat="1" ht="28.9" customHeight="1" x14ac:dyDescent="0.3">
      <c r="A154" s="128" t="s">
        <v>383</v>
      </c>
      <c r="B154" s="136" t="s">
        <v>6</v>
      </c>
      <c r="C154" s="135">
        <v>8.3333333333333332E-3</v>
      </c>
      <c r="D154" s="138"/>
      <c r="E154" s="135">
        <v>2.5694444444444447E-2</v>
      </c>
      <c r="F154" s="138"/>
      <c r="G154" s="138"/>
      <c r="H154" s="134">
        <f>(C154+E154)</f>
        <v>3.4027777777777782E-2</v>
      </c>
      <c r="I154" s="138">
        <f>D154+F154+G154</f>
        <v>0</v>
      </c>
      <c r="J154" s="134">
        <f>H154</f>
        <v>3.4027777777777782E-2</v>
      </c>
      <c r="K154" s="125">
        <v>142</v>
      </c>
    </row>
    <row r="155" spans="1:11" s="11" customFormat="1" ht="28.9" customHeight="1" x14ac:dyDescent="0.3">
      <c r="A155" s="128" t="s">
        <v>398</v>
      </c>
      <c r="B155" s="136" t="s">
        <v>111</v>
      </c>
      <c r="C155" s="45">
        <v>9.7222222222222224E-3</v>
      </c>
      <c r="D155" s="142"/>
      <c r="E155" s="45">
        <v>2.4305555555555556E-2</v>
      </c>
      <c r="F155" s="142"/>
      <c r="G155" s="15"/>
      <c r="H155" s="134">
        <f>(C155+E155)</f>
        <v>3.4027777777777782E-2</v>
      </c>
      <c r="I155" s="138">
        <f>D155+F155+G155</f>
        <v>0</v>
      </c>
      <c r="J155" s="56">
        <f>H155</f>
        <v>3.4027777777777782E-2</v>
      </c>
      <c r="K155" s="125">
        <v>142</v>
      </c>
    </row>
    <row r="156" spans="1:11" s="11" customFormat="1" ht="28.9" customHeight="1" x14ac:dyDescent="0.3">
      <c r="A156" s="128" t="s">
        <v>379</v>
      </c>
      <c r="B156" s="136" t="s">
        <v>191</v>
      </c>
      <c r="C156" s="135">
        <v>1.3194444444444444E-2</v>
      </c>
      <c r="D156" s="138"/>
      <c r="E156" s="135">
        <v>2.1527777777777781E-2</v>
      </c>
      <c r="F156" s="127"/>
      <c r="G156" s="14"/>
      <c r="H156" s="134">
        <f>(C156+E156)</f>
        <v>3.4722222222222224E-2</v>
      </c>
      <c r="I156" s="138">
        <f>D156+F156+G156</f>
        <v>0</v>
      </c>
      <c r="J156" s="134">
        <f>H156</f>
        <v>3.4722222222222224E-2</v>
      </c>
      <c r="K156" s="125">
        <v>148</v>
      </c>
    </row>
    <row r="157" spans="1:11" s="11" customFormat="1" ht="28.9" customHeight="1" x14ac:dyDescent="0.3">
      <c r="A157" s="128" t="s">
        <v>389</v>
      </c>
      <c r="B157" s="136" t="s">
        <v>62</v>
      </c>
      <c r="C157" s="135">
        <v>1.3194444444444444E-2</v>
      </c>
      <c r="D157" s="138"/>
      <c r="E157" s="135">
        <v>2.1527777777777781E-2</v>
      </c>
      <c r="F157" s="138"/>
      <c r="G157" s="138"/>
      <c r="H157" s="134">
        <f>(C157+E157)</f>
        <v>3.4722222222222224E-2</v>
      </c>
      <c r="I157" s="138">
        <f>D157+F157+G157</f>
        <v>0</v>
      </c>
      <c r="J157" s="134">
        <f>H157</f>
        <v>3.4722222222222224E-2</v>
      </c>
      <c r="K157" s="125">
        <v>148</v>
      </c>
    </row>
    <row r="158" spans="1:11" s="11" customFormat="1" ht="28.9" customHeight="1" x14ac:dyDescent="0.3">
      <c r="A158" s="128" t="s">
        <v>34</v>
      </c>
      <c r="B158" s="136" t="s">
        <v>220</v>
      </c>
      <c r="C158" s="45">
        <v>1.3888888888888888E-2</v>
      </c>
      <c r="D158" s="15"/>
      <c r="E158" s="45">
        <v>2.0833333333333332E-2</v>
      </c>
      <c r="F158" s="15"/>
      <c r="G158" s="15"/>
      <c r="H158" s="134">
        <f>(C158+E158)</f>
        <v>3.4722222222222224E-2</v>
      </c>
      <c r="I158" s="138">
        <f>D158+F158+G158</f>
        <v>0</v>
      </c>
      <c r="J158" s="56">
        <f>H158</f>
        <v>3.4722222222222224E-2</v>
      </c>
      <c r="K158" s="125">
        <v>148</v>
      </c>
    </row>
    <row r="159" spans="1:11" s="11" customFormat="1" ht="28.9" customHeight="1" x14ac:dyDescent="0.3">
      <c r="A159" s="128" t="s">
        <v>400</v>
      </c>
      <c r="B159" s="136" t="s">
        <v>250</v>
      </c>
      <c r="C159" s="135">
        <v>1.2499999999999999E-2</v>
      </c>
      <c r="D159" s="127"/>
      <c r="E159" s="135">
        <v>2.2916666666666669E-2</v>
      </c>
      <c r="F159" s="127"/>
      <c r="G159" s="127"/>
      <c r="H159" s="134">
        <f>(C159+E159)</f>
        <v>3.5416666666666666E-2</v>
      </c>
      <c r="I159" s="138">
        <f>D159+F159+G159</f>
        <v>0</v>
      </c>
      <c r="J159" s="134">
        <f>H159</f>
        <v>3.5416666666666666E-2</v>
      </c>
      <c r="K159" s="125">
        <v>151</v>
      </c>
    </row>
    <row r="160" spans="1:11" s="11" customFormat="1" ht="28.9" customHeight="1" x14ac:dyDescent="0.3">
      <c r="A160" s="128" t="s">
        <v>377</v>
      </c>
      <c r="B160" s="136" t="s">
        <v>288</v>
      </c>
      <c r="C160" s="135">
        <v>9.7222222222222224E-3</v>
      </c>
      <c r="D160" s="127"/>
      <c r="E160" s="135">
        <v>2.5694444444444447E-2</v>
      </c>
      <c r="F160" s="127"/>
      <c r="G160" s="127"/>
      <c r="H160" s="134">
        <f>(C160+E160)</f>
        <v>3.5416666666666666E-2</v>
      </c>
      <c r="I160" s="138">
        <f>D160+F160+G160</f>
        <v>0</v>
      </c>
      <c r="J160" s="134">
        <f>H160</f>
        <v>3.5416666666666666E-2</v>
      </c>
      <c r="K160" s="125">
        <v>151</v>
      </c>
    </row>
    <row r="161" spans="1:11" s="11" customFormat="1" ht="28.9" customHeight="1" x14ac:dyDescent="0.3">
      <c r="A161" s="128" t="s">
        <v>397</v>
      </c>
      <c r="B161" s="136" t="s">
        <v>356</v>
      </c>
      <c r="C161" s="45">
        <v>1.2499999999999999E-2</v>
      </c>
      <c r="D161" s="15"/>
      <c r="E161" s="45">
        <v>2.2916666666666669E-2</v>
      </c>
      <c r="F161" s="15"/>
      <c r="G161" s="15"/>
      <c r="H161" s="134">
        <f>(C161+E161)</f>
        <v>3.5416666666666666E-2</v>
      </c>
      <c r="I161" s="138">
        <f>D161+F161+G161</f>
        <v>0</v>
      </c>
      <c r="J161" s="56">
        <f>H161</f>
        <v>3.5416666666666666E-2</v>
      </c>
      <c r="K161" s="125">
        <v>151</v>
      </c>
    </row>
    <row r="162" spans="1:11" s="11" customFormat="1" ht="28.9" customHeight="1" x14ac:dyDescent="0.3">
      <c r="A162" s="128" t="s">
        <v>381</v>
      </c>
      <c r="B162" s="136" t="s">
        <v>72</v>
      </c>
      <c r="C162" s="135">
        <v>9.7222222222222224E-3</v>
      </c>
      <c r="D162" s="138"/>
      <c r="E162" s="135">
        <v>2.6388888888888889E-2</v>
      </c>
      <c r="F162" s="138"/>
      <c r="G162" s="138"/>
      <c r="H162" s="134">
        <f>(C162+E162)</f>
        <v>3.6111111111111108E-2</v>
      </c>
      <c r="I162" s="138">
        <f>D162+F162+G162</f>
        <v>0</v>
      </c>
      <c r="J162" s="134">
        <f>H162</f>
        <v>3.6111111111111108E-2</v>
      </c>
      <c r="K162" s="125">
        <v>154</v>
      </c>
    </row>
    <row r="163" spans="1:11" s="11" customFormat="1" ht="28.9" customHeight="1" x14ac:dyDescent="0.3">
      <c r="A163" s="128" t="s">
        <v>382</v>
      </c>
      <c r="B163" s="136" t="s">
        <v>268</v>
      </c>
      <c r="C163" s="135">
        <v>1.6666666666666666E-2</v>
      </c>
      <c r="D163" s="138"/>
      <c r="E163" s="135">
        <v>1.9444444444444445E-2</v>
      </c>
      <c r="F163" s="138"/>
      <c r="G163" s="138"/>
      <c r="H163" s="134">
        <f>(C163+E163)</f>
        <v>3.6111111111111108E-2</v>
      </c>
      <c r="I163" s="138">
        <f>D163+F163+G163</f>
        <v>0</v>
      </c>
      <c r="J163" s="134">
        <f>H163</f>
        <v>3.6111111111111108E-2</v>
      </c>
      <c r="K163" s="125">
        <v>154</v>
      </c>
    </row>
    <row r="164" spans="1:11" s="11" customFormat="1" ht="28.9" customHeight="1" x14ac:dyDescent="0.3">
      <c r="A164" s="128" t="s">
        <v>398</v>
      </c>
      <c r="B164" s="136" t="s">
        <v>113</v>
      </c>
      <c r="C164" s="45">
        <v>1.1805555555555555E-2</v>
      </c>
      <c r="D164" s="15"/>
      <c r="E164" s="45">
        <v>2.4305555555555556E-2</v>
      </c>
      <c r="F164" s="15"/>
      <c r="G164" s="15"/>
      <c r="H164" s="134">
        <f>(C164+E164)</f>
        <v>3.6111111111111108E-2</v>
      </c>
      <c r="I164" s="138">
        <f>D164+F164+G164</f>
        <v>0</v>
      </c>
      <c r="J164" s="56">
        <f>H164</f>
        <v>3.6111111111111108E-2</v>
      </c>
      <c r="K164" s="125">
        <v>154</v>
      </c>
    </row>
    <row r="165" spans="1:11" s="11" customFormat="1" ht="28.9" customHeight="1" x14ac:dyDescent="0.3">
      <c r="A165" s="128" t="s">
        <v>35</v>
      </c>
      <c r="B165" s="136" t="s">
        <v>96</v>
      </c>
      <c r="C165" s="135">
        <v>1.1805555555555555E-2</v>
      </c>
      <c r="D165" s="138">
        <v>2</v>
      </c>
      <c r="E165" s="135">
        <v>1.7361111111111112E-2</v>
      </c>
      <c r="F165" s="138"/>
      <c r="G165" s="14"/>
      <c r="H165" s="134">
        <f>(C165+E165)</f>
        <v>2.9166666666666667E-2</v>
      </c>
      <c r="I165" s="138">
        <f>D165+F165+G165</f>
        <v>2</v>
      </c>
      <c r="J165" s="135">
        <v>3.6111111111111115E-2</v>
      </c>
      <c r="K165" s="125">
        <v>154</v>
      </c>
    </row>
    <row r="166" spans="1:11" s="11" customFormat="1" ht="28.9" customHeight="1" x14ac:dyDescent="0.3">
      <c r="A166" s="128" t="s">
        <v>378</v>
      </c>
      <c r="B166" s="136" t="s">
        <v>88</v>
      </c>
      <c r="C166" s="135">
        <v>1.1805555555555555E-2</v>
      </c>
      <c r="D166" s="138"/>
      <c r="E166" s="135">
        <v>2.4999999999999998E-2</v>
      </c>
      <c r="F166" s="127"/>
      <c r="G166" s="14"/>
      <c r="H166" s="134">
        <f>(C166+E166)</f>
        <v>3.680555555555555E-2</v>
      </c>
      <c r="I166" s="138">
        <f>D166+F166+G166</f>
        <v>0</v>
      </c>
      <c r="J166" s="134">
        <f>H166</f>
        <v>3.680555555555555E-2</v>
      </c>
      <c r="K166" s="125">
        <v>158</v>
      </c>
    </row>
    <row r="167" spans="1:11" s="11" customFormat="1" ht="28.9" customHeight="1" x14ac:dyDescent="0.3">
      <c r="A167" s="128" t="s">
        <v>377</v>
      </c>
      <c r="B167" s="136" t="s">
        <v>289</v>
      </c>
      <c r="C167" s="135">
        <v>1.2499999999999999E-2</v>
      </c>
      <c r="D167" s="127"/>
      <c r="E167" s="135">
        <v>2.4305555555555556E-2</v>
      </c>
      <c r="F167" s="127"/>
      <c r="G167" s="127"/>
      <c r="H167" s="134">
        <f>(C167+E167)</f>
        <v>3.6805555555555557E-2</v>
      </c>
      <c r="I167" s="138">
        <f>D167+F167+G167</f>
        <v>0</v>
      </c>
      <c r="J167" s="134">
        <f>H167</f>
        <v>3.6805555555555557E-2</v>
      </c>
      <c r="K167" s="125">
        <v>158</v>
      </c>
    </row>
    <row r="168" spans="1:11" s="11" customFormat="1" ht="28.9" customHeight="1" x14ac:dyDescent="0.3">
      <c r="A168" s="128" t="s">
        <v>380</v>
      </c>
      <c r="B168" s="136" t="s">
        <v>304</v>
      </c>
      <c r="C168" s="135">
        <v>1.5972222222222224E-2</v>
      </c>
      <c r="D168" s="138"/>
      <c r="E168" s="135">
        <v>2.0833333333333332E-2</v>
      </c>
      <c r="F168" s="138"/>
      <c r="G168" s="138"/>
      <c r="H168" s="134">
        <f>(C168+E168)</f>
        <v>3.6805555555555557E-2</v>
      </c>
      <c r="I168" s="138">
        <f>D168+F168+G168</f>
        <v>0</v>
      </c>
      <c r="J168" s="134">
        <f>H168</f>
        <v>3.6805555555555557E-2</v>
      </c>
      <c r="K168" s="125">
        <v>158</v>
      </c>
    </row>
    <row r="169" spans="1:11" s="11" customFormat="1" ht="28.9" customHeight="1" x14ac:dyDescent="0.3">
      <c r="A169" s="128" t="s">
        <v>383</v>
      </c>
      <c r="B169" s="136" t="s">
        <v>7</v>
      </c>
      <c r="C169" s="135">
        <v>1.2499999999999999E-2</v>
      </c>
      <c r="D169" s="138"/>
      <c r="E169" s="135">
        <v>2.4305555555555556E-2</v>
      </c>
      <c r="F169" s="138"/>
      <c r="G169" s="138"/>
      <c r="H169" s="134">
        <f>(C169+E169)</f>
        <v>3.6805555555555557E-2</v>
      </c>
      <c r="I169" s="138">
        <f>D169+F169+G169</f>
        <v>0</v>
      </c>
      <c r="J169" s="134">
        <f>H169</f>
        <v>3.6805555555555557E-2</v>
      </c>
      <c r="K169" s="125">
        <v>158</v>
      </c>
    </row>
    <row r="170" spans="1:11" s="11" customFormat="1" ht="28.9" customHeight="1" x14ac:dyDescent="0.3">
      <c r="A170" s="128" t="s">
        <v>384</v>
      </c>
      <c r="B170" s="136" t="s">
        <v>230</v>
      </c>
      <c r="C170" s="135">
        <v>9.7222222222222224E-3</v>
      </c>
      <c r="D170" s="138">
        <v>2</v>
      </c>
      <c r="E170" s="135">
        <v>2.013888888888889E-2</v>
      </c>
      <c r="F170" s="138"/>
      <c r="G170" s="138"/>
      <c r="H170" s="134">
        <f>(C170+E170)</f>
        <v>2.9861111111111113E-2</v>
      </c>
      <c r="I170" s="138">
        <f>D170+F170+G170</f>
        <v>2</v>
      </c>
      <c r="J170" s="135">
        <v>3.6805555555555557E-2</v>
      </c>
      <c r="K170" s="125">
        <v>158</v>
      </c>
    </row>
    <row r="171" spans="1:11" s="11" customFormat="1" ht="28.9" customHeight="1" x14ac:dyDescent="0.3">
      <c r="A171" s="128" t="s">
        <v>35</v>
      </c>
      <c r="B171" s="136" t="s">
        <v>100</v>
      </c>
      <c r="C171" s="135">
        <v>1.0416666666666666E-2</v>
      </c>
      <c r="D171" s="138"/>
      <c r="E171" s="135">
        <v>2.7083333333333334E-2</v>
      </c>
      <c r="F171" s="127"/>
      <c r="G171" s="14"/>
      <c r="H171" s="134">
        <f>(C171+E171)</f>
        <v>3.7499999999999999E-2</v>
      </c>
      <c r="I171" s="138">
        <f>D171+F171+G171</f>
        <v>0</v>
      </c>
      <c r="J171" s="134">
        <f>H171</f>
        <v>3.7499999999999999E-2</v>
      </c>
      <c r="K171" s="125">
        <v>163</v>
      </c>
    </row>
    <row r="172" spans="1:11" s="11" customFormat="1" ht="28.9" customHeight="1" x14ac:dyDescent="0.3">
      <c r="A172" s="128" t="s">
        <v>379</v>
      </c>
      <c r="B172" s="136" t="s">
        <v>197</v>
      </c>
      <c r="C172" s="135">
        <v>1.1111111111111112E-2</v>
      </c>
      <c r="D172" s="138"/>
      <c r="E172" s="135">
        <v>2.6388888888888889E-2</v>
      </c>
      <c r="F172" s="127"/>
      <c r="G172" s="14"/>
      <c r="H172" s="134">
        <f>(C172+E172)</f>
        <v>3.7499999999999999E-2</v>
      </c>
      <c r="I172" s="138">
        <f>D172+F172+G172</f>
        <v>0</v>
      </c>
      <c r="J172" s="134">
        <f>H172</f>
        <v>3.7499999999999999E-2</v>
      </c>
      <c r="K172" s="125">
        <v>163</v>
      </c>
    </row>
    <row r="173" spans="1:11" s="11" customFormat="1" ht="28.9" customHeight="1" x14ac:dyDescent="0.3">
      <c r="A173" s="128" t="s">
        <v>384</v>
      </c>
      <c r="B173" s="136" t="s">
        <v>231</v>
      </c>
      <c r="C173" s="135">
        <v>1.3194444444444444E-2</v>
      </c>
      <c r="D173" s="138">
        <v>2</v>
      </c>
      <c r="E173" s="135">
        <v>1.7361111111111112E-2</v>
      </c>
      <c r="F173" s="138"/>
      <c r="G173" s="138"/>
      <c r="H173" s="134">
        <f>(C173+E173)</f>
        <v>3.0555555555555558E-2</v>
      </c>
      <c r="I173" s="138">
        <f>D173+F173+G173</f>
        <v>2</v>
      </c>
      <c r="J173" s="135">
        <v>3.7499999999999999E-2</v>
      </c>
      <c r="K173" s="125">
        <v>163</v>
      </c>
    </row>
    <row r="174" spans="1:11" s="11" customFormat="1" ht="28.9" customHeight="1" x14ac:dyDescent="0.3">
      <c r="A174" s="128" t="s">
        <v>399</v>
      </c>
      <c r="B174" s="136" t="s">
        <v>137</v>
      </c>
      <c r="C174" s="45">
        <v>1.3888888888888888E-2</v>
      </c>
      <c r="D174" s="15"/>
      <c r="E174" s="45">
        <v>2.361111111111111E-2</v>
      </c>
      <c r="F174" s="15"/>
      <c r="G174" s="15"/>
      <c r="H174" s="134">
        <f>(C174+E174)</f>
        <v>3.7499999999999999E-2</v>
      </c>
      <c r="I174" s="138">
        <f>D174+F174+G174</f>
        <v>0</v>
      </c>
      <c r="J174" s="56">
        <f>H174</f>
        <v>3.7499999999999999E-2</v>
      </c>
      <c r="K174" s="125">
        <v>163</v>
      </c>
    </row>
    <row r="175" spans="1:11" s="11" customFormat="1" ht="28.9" customHeight="1" x14ac:dyDescent="0.3">
      <c r="A175" s="128" t="s">
        <v>373</v>
      </c>
      <c r="B175" s="136" t="s">
        <v>349</v>
      </c>
      <c r="C175" s="135">
        <v>1.0416666666666666E-2</v>
      </c>
      <c r="D175" s="138"/>
      <c r="E175" s="135">
        <v>2.7777777777777776E-2</v>
      </c>
      <c r="F175" s="127"/>
      <c r="G175" s="127"/>
      <c r="H175" s="134">
        <f>(C175+E175)</f>
        <v>3.8194444444444441E-2</v>
      </c>
      <c r="I175" s="138">
        <f>D175+F175+G175</f>
        <v>0</v>
      </c>
      <c r="J175" s="134">
        <f>H175</f>
        <v>3.8194444444444441E-2</v>
      </c>
      <c r="K175" s="125">
        <v>167</v>
      </c>
    </row>
    <row r="176" spans="1:11" s="11" customFormat="1" ht="28.9" customHeight="1" x14ac:dyDescent="0.3">
      <c r="A176" s="128" t="s">
        <v>35</v>
      </c>
      <c r="B176" s="136" t="s">
        <v>98</v>
      </c>
      <c r="C176" s="135">
        <v>1.3888888888888888E-2</v>
      </c>
      <c r="D176" s="138">
        <v>2</v>
      </c>
      <c r="E176" s="135">
        <v>1.7361111111111112E-2</v>
      </c>
      <c r="F176" s="138"/>
      <c r="G176" s="14"/>
      <c r="H176" s="134">
        <f>(C176+E176)</f>
        <v>3.125E-2</v>
      </c>
      <c r="I176" s="138">
        <f>D176+F176+G176</f>
        <v>2</v>
      </c>
      <c r="J176" s="135">
        <v>3.8194444444444441E-2</v>
      </c>
      <c r="K176" s="125">
        <v>167</v>
      </c>
    </row>
    <row r="177" spans="1:11" s="11" customFormat="1" ht="28.9" customHeight="1" x14ac:dyDescent="0.3">
      <c r="A177" s="128" t="s">
        <v>395</v>
      </c>
      <c r="B177" s="136" t="s">
        <v>200</v>
      </c>
      <c r="C177" s="143">
        <v>1.6666666666666666E-2</v>
      </c>
      <c r="D177" s="144"/>
      <c r="E177" s="143">
        <v>2.2222222222222223E-2</v>
      </c>
      <c r="F177" s="144"/>
      <c r="G177" s="15"/>
      <c r="H177" s="134">
        <f>(C177+E177)</f>
        <v>3.888888888888889E-2</v>
      </c>
      <c r="I177" s="138">
        <f>D177+F177+G177</f>
        <v>0</v>
      </c>
      <c r="J177" s="56">
        <f>H177</f>
        <v>3.888888888888889E-2</v>
      </c>
      <c r="K177" s="125">
        <v>169</v>
      </c>
    </row>
    <row r="178" spans="1:11" s="11" customFormat="1" ht="28.9" customHeight="1" x14ac:dyDescent="0.3">
      <c r="A178" s="128" t="s">
        <v>386</v>
      </c>
      <c r="B178" s="136" t="s">
        <v>185</v>
      </c>
      <c r="C178" s="135">
        <v>1.3888888888888888E-2</v>
      </c>
      <c r="D178" s="138"/>
      <c r="E178" s="135">
        <v>2.5694444444444447E-2</v>
      </c>
      <c r="F178" s="138"/>
      <c r="G178" s="138"/>
      <c r="H178" s="134">
        <f>(C178+E178)</f>
        <v>3.9583333333333331E-2</v>
      </c>
      <c r="I178" s="138">
        <f>D178+F178+G178</f>
        <v>0</v>
      </c>
      <c r="J178" s="134">
        <f>H178</f>
        <v>3.9583333333333331E-2</v>
      </c>
      <c r="K178" s="125">
        <v>170</v>
      </c>
    </row>
    <row r="179" spans="1:11" s="11" customFormat="1" ht="28.9" customHeight="1" x14ac:dyDescent="0.3">
      <c r="A179" s="128" t="s">
        <v>387</v>
      </c>
      <c r="B179" s="136" t="s">
        <v>81</v>
      </c>
      <c r="C179" s="135">
        <v>7.6388888888888886E-3</v>
      </c>
      <c r="D179" s="138"/>
      <c r="E179" s="135">
        <v>3.1944444444444449E-2</v>
      </c>
      <c r="F179" s="138"/>
      <c r="G179" s="138"/>
      <c r="H179" s="134">
        <f>(C179+E179)</f>
        <v>3.9583333333333338E-2</v>
      </c>
      <c r="I179" s="138">
        <f>D179+F179+G179</f>
        <v>0</v>
      </c>
      <c r="J179" s="134">
        <f>H179</f>
        <v>3.9583333333333338E-2</v>
      </c>
      <c r="K179" s="125">
        <v>170</v>
      </c>
    </row>
    <row r="180" spans="1:11" s="11" customFormat="1" ht="28.9" customHeight="1" x14ac:dyDescent="0.3">
      <c r="A180" s="128" t="s">
        <v>397</v>
      </c>
      <c r="B180" s="136" t="s">
        <v>358</v>
      </c>
      <c r="C180" s="45">
        <v>1.5277777777777777E-2</v>
      </c>
      <c r="D180" s="15"/>
      <c r="E180" s="45">
        <v>2.4999999999999998E-2</v>
      </c>
      <c r="F180" s="15"/>
      <c r="G180" s="15"/>
      <c r="H180" s="134">
        <f>(C180+E180)</f>
        <v>4.0277777777777773E-2</v>
      </c>
      <c r="I180" s="138">
        <f>D180+F180+G180</f>
        <v>0</v>
      </c>
      <c r="J180" s="56">
        <f>H180</f>
        <v>4.0277777777777773E-2</v>
      </c>
      <c r="K180" s="125">
        <v>172</v>
      </c>
    </row>
    <row r="181" spans="1:11" s="11" customFormat="1" ht="28.9" customHeight="1" x14ac:dyDescent="0.3">
      <c r="A181" s="128" t="s">
        <v>34</v>
      </c>
      <c r="B181" s="136" t="s">
        <v>216</v>
      </c>
      <c r="C181" s="45">
        <v>1.2499999999999999E-2</v>
      </c>
      <c r="D181" s="15"/>
      <c r="E181" s="45">
        <v>2.7777777777777776E-2</v>
      </c>
      <c r="F181" s="15"/>
      <c r="G181" s="15"/>
      <c r="H181" s="134">
        <f>(C181+E181)</f>
        <v>4.0277777777777773E-2</v>
      </c>
      <c r="I181" s="138">
        <f>D181+F181+G181</f>
        <v>0</v>
      </c>
      <c r="J181" s="56">
        <f>H181</f>
        <v>4.0277777777777773E-2</v>
      </c>
      <c r="K181" s="125">
        <v>172</v>
      </c>
    </row>
    <row r="182" spans="1:11" s="11" customFormat="1" ht="28.9" customHeight="1" x14ac:dyDescent="0.3">
      <c r="A182" s="128" t="s">
        <v>379</v>
      </c>
      <c r="B182" s="136" t="s">
        <v>189</v>
      </c>
      <c r="C182" s="135">
        <v>1.5972222222222224E-2</v>
      </c>
      <c r="D182" s="138"/>
      <c r="E182" s="135">
        <v>2.4305555555555556E-2</v>
      </c>
      <c r="F182" s="127"/>
      <c r="G182" s="14"/>
      <c r="H182" s="134">
        <f>(C182+E182)</f>
        <v>4.027777777777778E-2</v>
      </c>
      <c r="I182" s="138">
        <f>D182+F182+G182</f>
        <v>0</v>
      </c>
      <c r="J182" s="134">
        <f>H182</f>
        <v>4.027777777777778E-2</v>
      </c>
      <c r="K182" s="125">
        <v>172</v>
      </c>
    </row>
    <row r="183" spans="1:11" s="11" customFormat="1" ht="28.9" customHeight="1" x14ac:dyDescent="0.3">
      <c r="A183" s="128" t="s">
        <v>384</v>
      </c>
      <c r="B183" s="136" t="s">
        <v>226</v>
      </c>
      <c r="C183" s="135">
        <v>1.1805555555555555E-2</v>
      </c>
      <c r="D183" s="138">
        <v>2</v>
      </c>
      <c r="E183" s="135">
        <v>2.1527777777777781E-2</v>
      </c>
      <c r="F183" s="138"/>
      <c r="G183" s="138"/>
      <c r="H183" s="134">
        <f>(C183+E183)</f>
        <v>3.333333333333334E-2</v>
      </c>
      <c r="I183" s="138">
        <f>D183+F183+G183</f>
        <v>2</v>
      </c>
      <c r="J183" s="135">
        <v>4.027777777777778E-2</v>
      </c>
      <c r="K183" s="125">
        <v>172</v>
      </c>
    </row>
    <row r="184" spans="1:11" s="11" customFormat="1" ht="28.9" customHeight="1" x14ac:dyDescent="0.3">
      <c r="A184" s="128" t="s">
        <v>32</v>
      </c>
      <c r="B184" s="136" t="s">
        <v>172</v>
      </c>
      <c r="C184" s="135">
        <v>1.2499999999999999E-2</v>
      </c>
      <c r="D184" s="127"/>
      <c r="E184" s="135">
        <v>2.8472222222222222E-2</v>
      </c>
      <c r="F184" s="127"/>
      <c r="G184" s="127"/>
      <c r="H184" s="134">
        <f>(C184+E184)</f>
        <v>4.0972222222222222E-2</v>
      </c>
      <c r="I184" s="138">
        <f>D184+F184+G184</f>
        <v>0</v>
      </c>
      <c r="J184" s="134">
        <f>H184</f>
        <v>4.0972222222222222E-2</v>
      </c>
      <c r="K184" s="125">
        <v>176</v>
      </c>
    </row>
    <row r="185" spans="1:11" s="11" customFormat="1" ht="28.9" customHeight="1" x14ac:dyDescent="0.3">
      <c r="A185" s="128" t="s">
        <v>392</v>
      </c>
      <c r="B185" s="136" t="s">
        <v>310</v>
      </c>
      <c r="C185" s="135">
        <v>1.4583333333333332E-2</v>
      </c>
      <c r="D185" s="138"/>
      <c r="E185" s="135">
        <v>2.6388888888888889E-2</v>
      </c>
      <c r="F185" s="138"/>
      <c r="G185" s="138"/>
      <c r="H185" s="134">
        <f>(C185+E185)</f>
        <v>4.0972222222222222E-2</v>
      </c>
      <c r="I185" s="138">
        <f>D185+F185+G185</f>
        <v>0</v>
      </c>
      <c r="J185" s="134">
        <f>H185</f>
        <v>4.0972222222222222E-2</v>
      </c>
      <c r="K185" s="125">
        <v>176</v>
      </c>
    </row>
    <row r="186" spans="1:11" s="11" customFormat="1" ht="28.9" customHeight="1" x14ac:dyDescent="0.3">
      <c r="A186" s="128" t="s">
        <v>385</v>
      </c>
      <c r="B186" s="136" t="s">
        <v>124</v>
      </c>
      <c r="C186" s="135">
        <v>1.9444444444444445E-2</v>
      </c>
      <c r="D186" s="138"/>
      <c r="E186" s="135">
        <v>2.1527777777777781E-2</v>
      </c>
      <c r="F186" s="138"/>
      <c r="G186" s="138"/>
      <c r="H186" s="134">
        <f>(C186+E186)</f>
        <v>4.0972222222222229E-2</v>
      </c>
      <c r="I186" s="138">
        <f>D186+F186+G186</f>
        <v>0</v>
      </c>
      <c r="J186" s="134">
        <f>H186</f>
        <v>4.0972222222222229E-2</v>
      </c>
      <c r="K186" s="125">
        <v>176</v>
      </c>
    </row>
    <row r="187" spans="1:11" s="11" customFormat="1" ht="28.9" customHeight="1" x14ac:dyDescent="0.3">
      <c r="A187" s="128" t="s">
        <v>35</v>
      </c>
      <c r="B187" s="136" t="s">
        <v>105</v>
      </c>
      <c r="C187" s="135">
        <v>1.3888888888888888E-2</v>
      </c>
      <c r="D187" s="138">
        <v>2</v>
      </c>
      <c r="E187" s="135">
        <v>2.0833333333333332E-2</v>
      </c>
      <c r="F187" s="127"/>
      <c r="G187" s="14"/>
      <c r="H187" s="134">
        <f>(C187+E187)</f>
        <v>3.4722222222222224E-2</v>
      </c>
      <c r="I187" s="138">
        <f>D187+F187+G187</f>
        <v>2</v>
      </c>
      <c r="J187" s="135">
        <v>4.1666666666666664E-2</v>
      </c>
      <c r="K187" s="125">
        <v>179</v>
      </c>
    </row>
    <row r="188" spans="1:11" s="11" customFormat="1" ht="28.9" customHeight="1" x14ac:dyDescent="0.3">
      <c r="A188" s="128" t="s">
        <v>382</v>
      </c>
      <c r="B188" s="136" t="s">
        <v>269</v>
      </c>
      <c r="C188" s="135">
        <v>1.8055555555555557E-2</v>
      </c>
      <c r="D188" s="138"/>
      <c r="E188" s="135">
        <v>2.361111111111111E-2</v>
      </c>
      <c r="F188" s="138"/>
      <c r="G188" s="138"/>
      <c r="H188" s="134">
        <f>(C188+E188)</f>
        <v>4.1666666666666671E-2</v>
      </c>
      <c r="I188" s="138">
        <f>D188+F188+G188</f>
        <v>0</v>
      </c>
      <c r="J188" s="134">
        <f>H188</f>
        <v>4.1666666666666671E-2</v>
      </c>
      <c r="K188" s="125">
        <v>179</v>
      </c>
    </row>
    <row r="189" spans="1:11" s="11" customFormat="1" ht="28.9" customHeight="1" x14ac:dyDescent="0.3">
      <c r="A189" s="128" t="s">
        <v>385</v>
      </c>
      <c r="B189" s="136" t="s">
        <v>122</v>
      </c>
      <c r="C189" s="135">
        <v>2.2916666666666669E-2</v>
      </c>
      <c r="D189" s="138"/>
      <c r="E189" s="135">
        <v>1.8749999999999999E-2</v>
      </c>
      <c r="F189" s="138"/>
      <c r="G189" s="138"/>
      <c r="H189" s="134">
        <f>(C189+E189)</f>
        <v>4.1666666666666671E-2</v>
      </c>
      <c r="I189" s="138">
        <f>D189+F189+G189</f>
        <v>0</v>
      </c>
      <c r="J189" s="134">
        <f>H189</f>
        <v>4.1666666666666671E-2</v>
      </c>
      <c r="K189" s="125">
        <v>179</v>
      </c>
    </row>
    <row r="190" spans="1:11" s="11" customFormat="1" ht="28.9" customHeight="1" x14ac:dyDescent="0.3">
      <c r="A190" s="128" t="s">
        <v>384</v>
      </c>
      <c r="B190" s="136" t="s">
        <v>229</v>
      </c>
      <c r="C190" s="135">
        <v>1.5277777777777777E-2</v>
      </c>
      <c r="D190" s="138">
        <v>2</v>
      </c>
      <c r="E190" s="135">
        <v>2.013888888888889E-2</v>
      </c>
      <c r="F190" s="138"/>
      <c r="G190" s="138"/>
      <c r="H190" s="134">
        <f>(C190+E190)</f>
        <v>3.5416666666666666E-2</v>
      </c>
      <c r="I190" s="138">
        <f>D190+F190+G190</f>
        <v>2</v>
      </c>
      <c r="J190" s="135">
        <v>4.2361111111111106E-2</v>
      </c>
      <c r="K190" s="125">
        <v>182</v>
      </c>
    </row>
    <row r="191" spans="1:11" s="11" customFormat="1" ht="28.9" customHeight="1" x14ac:dyDescent="0.3">
      <c r="A191" s="131" t="s">
        <v>372</v>
      </c>
      <c r="B191" s="136" t="s">
        <v>36</v>
      </c>
      <c r="C191" s="135">
        <v>9.0277777777777787E-3</v>
      </c>
      <c r="D191" s="138">
        <v>2</v>
      </c>
      <c r="E191" s="135">
        <v>2.7083333333333334E-2</v>
      </c>
      <c r="F191" s="127"/>
      <c r="G191" s="127"/>
      <c r="H191" s="134">
        <f>(C191+E191)</f>
        <v>3.6111111111111115E-2</v>
      </c>
      <c r="I191" s="138">
        <f>D191+F191+G191</f>
        <v>2</v>
      </c>
      <c r="J191" s="135">
        <v>4.3055555555555562E-2</v>
      </c>
      <c r="K191" s="125">
        <v>183</v>
      </c>
    </row>
    <row r="192" spans="1:11" s="11" customFormat="1" ht="28.9" customHeight="1" x14ac:dyDescent="0.3">
      <c r="A192" s="131" t="s">
        <v>372</v>
      </c>
      <c r="B192" s="136" t="s">
        <v>40</v>
      </c>
      <c r="C192" s="135">
        <v>6.9444444444444441E-3</v>
      </c>
      <c r="D192" s="138">
        <v>2</v>
      </c>
      <c r="E192" s="135">
        <v>2.9166666666666664E-2</v>
      </c>
      <c r="F192" s="127"/>
      <c r="G192" s="127"/>
      <c r="H192" s="134">
        <f>(C192+E192)</f>
        <v>3.6111111111111108E-2</v>
      </c>
      <c r="I192" s="138">
        <f>D192+F192+G192</f>
        <v>2</v>
      </c>
      <c r="J192" s="135">
        <v>4.3055555555555562E-2</v>
      </c>
      <c r="K192" s="125">
        <v>183</v>
      </c>
    </row>
    <row r="193" spans="1:11" s="11" customFormat="1" ht="28.9" customHeight="1" x14ac:dyDescent="0.3">
      <c r="A193" s="128" t="s">
        <v>384</v>
      </c>
      <c r="B193" s="136" t="s">
        <v>227</v>
      </c>
      <c r="C193" s="135">
        <v>1.1805555555555555E-2</v>
      </c>
      <c r="D193" s="138">
        <v>2</v>
      </c>
      <c r="E193" s="135">
        <v>2.4305555555555556E-2</v>
      </c>
      <c r="F193" s="138"/>
      <c r="G193" s="138"/>
      <c r="H193" s="134">
        <f>(C193+E193)</f>
        <v>3.6111111111111108E-2</v>
      </c>
      <c r="I193" s="138">
        <f>D193+F193+G193</f>
        <v>2</v>
      </c>
      <c r="J193" s="135">
        <v>4.3055555555555562E-2</v>
      </c>
      <c r="K193" s="125">
        <v>183</v>
      </c>
    </row>
    <row r="194" spans="1:11" s="11" customFormat="1" ht="28.9" customHeight="1" x14ac:dyDescent="0.3">
      <c r="A194" s="128" t="s">
        <v>400</v>
      </c>
      <c r="B194" s="136" t="s">
        <v>251</v>
      </c>
      <c r="C194" s="135">
        <v>1.1111111111111112E-2</v>
      </c>
      <c r="D194" s="138">
        <v>2</v>
      </c>
      <c r="E194" s="135">
        <v>2.5694444444444447E-2</v>
      </c>
      <c r="F194" s="127"/>
      <c r="G194" s="127"/>
      <c r="H194" s="134">
        <f>(C194+E194)</f>
        <v>3.6805555555555557E-2</v>
      </c>
      <c r="I194" s="138">
        <f>D194+F194+G194</f>
        <v>2</v>
      </c>
      <c r="J194" s="135">
        <v>4.3750000000000004E-2</v>
      </c>
      <c r="K194" s="125">
        <v>186</v>
      </c>
    </row>
    <row r="195" spans="1:11" s="11" customFormat="1" ht="28.9" customHeight="1" x14ac:dyDescent="0.3">
      <c r="A195" s="128" t="s">
        <v>382</v>
      </c>
      <c r="B195" s="136" t="s">
        <v>267</v>
      </c>
      <c r="C195" s="135">
        <v>9.7222222222222224E-3</v>
      </c>
      <c r="D195" s="138"/>
      <c r="E195" s="135">
        <v>2.013888888888889E-2</v>
      </c>
      <c r="F195" s="138"/>
      <c r="G195" s="138">
        <v>10</v>
      </c>
      <c r="H195" s="134">
        <f>(C195+E195)</f>
        <v>2.9861111111111113E-2</v>
      </c>
      <c r="I195" s="138">
        <f>D195+F195+G195</f>
        <v>10</v>
      </c>
      <c r="J195" s="135">
        <v>4.3750000000000004E-2</v>
      </c>
      <c r="K195" s="125">
        <v>186</v>
      </c>
    </row>
    <row r="196" spans="1:11" s="11" customFormat="1" ht="28.9" customHeight="1" x14ac:dyDescent="0.3">
      <c r="A196" s="128" t="s">
        <v>401</v>
      </c>
      <c r="B196" s="136" t="s">
        <v>318</v>
      </c>
      <c r="C196" s="135">
        <v>1.1111111111111112E-2</v>
      </c>
      <c r="D196" s="138">
        <v>2</v>
      </c>
      <c r="E196" s="135">
        <v>2.5694444444444447E-2</v>
      </c>
      <c r="F196" s="138"/>
      <c r="G196" s="138"/>
      <c r="H196" s="134">
        <f>(C196+E196)</f>
        <v>3.6805555555555557E-2</v>
      </c>
      <c r="I196" s="138">
        <f>D196+F196+G196</f>
        <v>2</v>
      </c>
      <c r="J196" s="135">
        <v>4.3750000000000004E-2</v>
      </c>
      <c r="K196" s="125">
        <v>186</v>
      </c>
    </row>
    <row r="197" spans="1:11" s="11" customFormat="1" ht="28.9" customHeight="1" x14ac:dyDescent="0.3">
      <c r="A197" s="128" t="s">
        <v>399</v>
      </c>
      <c r="B197" s="136" t="s">
        <v>132</v>
      </c>
      <c r="C197" s="45">
        <v>1.5277777777777777E-2</v>
      </c>
      <c r="D197" s="15"/>
      <c r="E197" s="45">
        <v>2.9166666666666664E-2</v>
      </c>
      <c r="F197" s="15"/>
      <c r="G197" s="15"/>
      <c r="H197" s="134">
        <f>(C197+E197)</f>
        <v>4.4444444444444439E-2</v>
      </c>
      <c r="I197" s="138">
        <f>D197+F197+G197</f>
        <v>0</v>
      </c>
      <c r="J197" s="56">
        <f>H197</f>
        <v>4.4444444444444439E-2</v>
      </c>
      <c r="K197" s="125">
        <v>189</v>
      </c>
    </row>
    <row r="198" spans="1:11" s="11" customFormat="1" ht="28.9" customHeight="1" x14ac:dyDescent="0.3">
      <c r="A198" s="128" t="s">
        <v>401</v>
      </c>
      <c r="B198" s="136" t="s">
        <v>321</v>
      </c>
      <c r="C198" s="45">
        <v>1.8055555555555557E-2</v>
      </c>
      <c r="D198" s="15"/>
      <c r="E198" s="45">
        <v>2.6388888888888889E-2</v>
      </c>
      <c r="F198" s="15"/>
      <c r="G198" s="15"/>
      <c r="H198" s="134">
        <f>(C198+E198)</f>
        <v>4.4444444444444446E-2</v>
      </c>
      <c r="I198" s="138">
        <f>D198+F198+G198</f>
        <v>0</v>
      </c>
      <c r="J198" s="56">
        <f>H198</f>
        <v>4.4444444444444446E-2</v>
      </c>
      <c r="K198" s="125">
        <v>189</v>
      </c>
    </row>
    <row r="199" spans="1:11" s="11" customFormat="1" ht="28.9" customHeight="1" x14ac:dyDescent="0.3">
      <c r="A199" s="131" t="s">
        <v>374</v>
      </c>
      <c r="B199" s="136" t="s">
        <v>157</v>
      </c>
      <c r="C199" s="135">
        <v>1.8055555555555557E-2</v>
      </c>
      <c r="D199" s="138"/>
      <c r="E199" s="135">
        <v>2.7083333333333334E-2</v>
      </c>
      <c r="F199" s="127"/>
      <c r="G199" s="127"/>
      <c r="H199" s="134">
        <f>(C199+E199)</f>
        <v>4.5138888888888895E-2</v>
      </c>
      <c r="I199" s="138">
        <f>D199+F199+G199</f>
        <v>0</v>
      </c>
      <c r="J199" s="134">
        <f>H199</f>
        <v>4.5138888888888895E-2</v>
      </c>
      <c r="K199" s="125">
        <v>191</v>
      </c>
    </row>
    <row r="200" spans="1:11" s="11" customFormat="1" ht="28.9" customHeight="1" x14ac:dyDescent="0.3">
      <c r="A200" s="128" t="s">
        <v>381</v>
      </c>
      <c r="B200" s="136" t="s">
        <v>73</v>
      </c>
      <c r="C200" s="135">
        <v>1.8055555555555557E-2</v>
      </c>
      <c r="D200" s="138"/>
      <c r="E200" s="135">
        <v>2.7083333333333334E-2</v>
      </c>
      <c r="F200" s="138"/>
      <c r="G200" s="138"/>
      <c r="H200" s="134">
        <f>(C200+E200)</f>
        <v>4.5138888888888895E-2</v>
      </c>
      <c r="I200" s="138">
        <f>D200+F200+G200</f>
        <v>0</v>
      </c>
      <c r="J200" s="134">
        <f>H200</f>
        <v>4.5138888888888895E-2</v>
      </c>
      <c r="K200" s="125">
        <v>191</v>
      </c>
    </row>
    <row r="201" spans="1:11" s="11" customFormat="1" ht="28.9" customHeight="1" x14ac:dyDescent="0.3">
      <c r="A201" s="131" t="s">
        <v>374</v>
      </c>
      <c r="B201" s="136" t="s">
        <v>156</v>
      </c>
      <c r="C201" s="135">
        <v>1.4583333333333332E-2</v>
      </c>
      <c r="D201" s="138"/>
      <c r="E201" s="135">
        <v>3.125E-2</v>
      </c>
      <c r="F201" s="127"/>
      <c r="G201" s="127"/>
      <c r="H201" s="134">
        <f>(C201+E201)</f>
        <v>4.583333333333333E-2</v>
      </c>
      <c r="I201" s="138">
        <f>D201+F201+G201</f>
        <v>0</v>
      </c>
      <c r="J201" s="134">
        <f>H201</f>
        <v>4.583333333333333E-2</v>
      </c>
      <c r="K201" s="125">
        <v>193</v>
      </c>
    </row>
    <row r="202" spans="1:11" s="11" customFormat="1" ht="28.9" customHeight="1" x14ac:dyDescent="0.3">
      <c r="A202" s="128" t="s">
        <v>382</v>
      </c>
      <c r="B202" s="136" t="s">
        <v>266</v>
      </c>
      <c r="C202" s="135">
        <v>1.3888888888888888E-2</v>
      </c>
      <c r="D202" s="138">
        <v>1</v>
      </c>
      <c r="E202" s="135">
        <v>2.8472222222222222E-2</v>
      </c>
      <c r="F202" s="138"/>
      <c r="G202" s="138"/>
      <c r="H202" s="134">
        <f>(C202+E202)</f>
        <v>4.2361111111111113E-2</v>
      </c>
      <c r="I202" s="138">
        <f>D202+F202+G202</f>
        <v>1</v>
      </c>
      <c r="J202" s="135">
        <v>4.5833333333333337E-2</v>
      </c>
      <c r="K202" s="125">
        <v>193</v>
      </c>
    </row>
    <row r="203" spans="1:11" s="11" customFormat="1" ht="28.9" customHeight="1" x14ac:dyDescent="0.3">
      <c r="A203" s="128" t="s">
        <v>392</v>
      </c>
      <c r="B203" s="136" t="s">
        <v>309</v>
      </c>
      <c r="C203" s="135">
        <v>1.1805555555555555E-2</v>
      </c>
      <c r="D203" s="138">
        <v>2</v>
      </c>
      <c r="E203" s="135">
        <v>2.7777777777777776E-2</v>
      </c>
      <c r="F203" s="138"/>
      <c r="G203" s="138"/>
      <c r="H203" s="134">
        <f>(C203+E203)</f>
        <v>3.9583333333333331E-2</v>
      </c>
      <c r="I203" s="138">
        <f>D203+F203+G203</f>
        <v>2</v>
      </c>
      <c r="J203" s="135">
        <v>4.6527777777777779E-2</v>
      </c>
      <c r="K203" s="125">
        <v>195</v>
      </c>
    </row>
    <row r="204" spans="1:11" s="11" customFormat="1" ht="28.9" customHeight="1" x14ac:dyDescent="0.3">
      <c r="A204" s="128" t="s">
        <v>394</v>
      </c>
      <c r="B204" s="136" t="s">
        <v>215</v>
      </c>
      <c r="C204" s="45">
        <v>1.3194444444444444E-2</v>
      </c>
      <c r="D204" s="15"/>
      <c r="E204" s="45">
        <v>3.3333333333333333E-2</v>
      </c>
      <c r="F204" s="15"/>
      <c r="G204" s="15"/>
      <c r="H204" s="134">
        <f>(C204+E204)</f>
        <v>4.6527777777777779E-2</v>
      </c>
      <c r="I204" s="138">
        <f>D204+F204+G204</f>
        <v>0</v>
      </c>
      <c r="J204" s="56">
        <f>H204</f>
        <v>4.6527777777777779E-2</v>
      </c>
      <c r="K204" s="125">
        <v>195</v>
      </c>
    </row>
    <row r="205" spans="1:11" s="11" customFormat="1" ht="28.9" customHeight="1" x14ac:dyDescent="0.3">
      <c r="A205" s="131" t="s">
        <v>371</v>
      </c>
      <c r="B205" s="136" t="s">
        <v>341</v>
      </c>
      <c r="C205" s="135">
        <v>1.9444444444444445E-2</v>
      </c>
      <c r="D205" s="138"/>
      <c r="E205" s="135">
        <v>2.7777777777777776E-2</v>
      </c>
      <c r="F205" s="127"/>
      <c r="G205" s="127"/>
      <c r="H205" s="134">
        <f>(C205+E205)</f>
        <v>4.7222222222222221E-2</v>
      </c>
      <c r="I205" s="138">
        <f>D205+F205+G205</f>
        <v>0</v>
      </c>
      <c r="J205" s="134">
        <f>H205</f>
        <v>4.7222222222222221E-2</v>
      </c>
      <c r="K205" s="125">
        <v>197</v>
      </c>
    </row>
    <row r="206" spans="1:11" s="11" customFormat="1" ht="28.9" customHeight="1" x14ac:dyDescent="0.3">
      <c r="A206" s="128" t="s">
        <v>385</v>
      </c>
      <c r="B206" s="136" t="s">
        <v>125</v>
      </c>
      <c r="C206" s="135">
        <v>2.0833333333333332E-2</v>
      </c>
      <c r="D206" s="138"/>
      <c r="E206" s="135">
        <v>2.7083333333333334E-2</v>
      </c>
      <c r="F206" s="138"/>
      <c r="G206" s="138"/>
      <c r="H206" s="134">
        <f>(C206+E206)</f>
        <v>4.7916666666666663E-2</v>
      </c>
      <c r="I206" s="138">
        <f>D206+F206+G206</f>
        <v>0</v>
      </c>
      <c r="J206" s="134">
        <f>H206</f>
        <v>4.7916666666666663E-2</v>
      </c>
      <c r="K206" s="125">
        <v>198</v>
      </c>
    </row>
    <row r="207" spans="1:11" s="11" customFormat="1" ht="28.9" customHeight="1" x14ac:dyDescent="0.3">
      <c r="A207" s="131" t="s">
        <v>374</v>
      </c>
      <c r="B207" s="136" t="s">
        <v>159</v>
      </c>
      <c r="C207" s="135">
        <v>1.4583333333333332E-2</v>
      </c>
      <c r="D207" s="138"/>
      <c r="E207" s="135">
        <v>3.4027777777777775E-2</v>
      </c>
      <c r="F207" s="127"/>
      <c r="G207" s="127"/>
      <c r="H207" s="134">
        <f>(C207+E207)</f>
        <v>4.8611111111111105E-2</v>
      </c>
      <c r="I207" s="138">
        <f>D207+F207+G207</f>
        <v>0</v>
      </c>
      <c r="J207" s="134">
        <f>H207</f>
        <v>4.8611111111111105E-2</v>
      </c>
      <c r="K207" s="125">
        <v>199</v>
      </c>
    </row>
    <row r="208" spans="1:11" s="11" customFormat="1" ht="28.9" customHeight="1" x14ac:dyDescent="0.3">
      <c r="A208" s="128" t="s">
        <v>386</v>
      </c>
      <c r="B208" s="136" t="s">
        <v>181</v>
      </c>
      <c r="C208" s="135">
        <v>1.5972222222222224E-2</v>
      </c>
      <c r="D208" s="138"/>
      <c r="E208" s="135">
        <v>3.2638888888888891E-2</v>
      </c>
      <c r="F208" s="138"/>
      <c r="G208" s="138"/>
      <c r="H208" s="134">
        <f>(C208+E208)</f>
        <v>4.8611111111111119E-2</v>
      </c>
      <c r="I208" s="138">
        <f>D208+F208+G208</f>
        <v>0</v>
      </c>
      <c r="J208" s="134">
        <f>H208</f>
        <v>4.8611111111111119E-2</v>
      </c>
      <c r="K208" s="125">
        <v>199</v>
      </c>
    </row>
    <row r="209" spans="1:11" s="11" customFormat="1" ht="28.9" customHeight="1" x14ac:dyDescent="0.3">
      <c r="A209" s="128" t="s">
        <v>395</v>
      </c>
      <c r="B209" s="136" t="s">
        <v>201</v>
      </c>
      <c r="C209" s="146">
        <v>2.1527777777777781E-2</v>
      </c>
      <c r="D209" s="147"/>
      <c r="E209" s="146">
        <v>2.7083333333333334E-2</v>
      </c>
      <c r="F209" s="147"/>
      <c r="G209" s="15"/>
      <c r="H209" s="134">
        <f>(C209+E209)</f>
        <v>4.8611111111111119E-2</v>
      </c>
      <c r="I209" s="138">
        <f>D209+F209+G209</f>
        <v>0</v>
      </c>
      <c r="J209" s="56">
        <f>H209</f>
        <v>4.8611111111111119E-2</v>
      </c>
      <c r="K209" s="125">
        <v>199</v>
      </c>
    </row>
    <row r="210" spans="1:11" s="11" customFormat="1" ht="28.9" customHeight="1" x14ac:dyDescent="0.3">
      <c r="A210" s="128" t="s">
        <v>391</v>
      </c>
      <c r="B210" s="136" t="s">
        <v>145</v>
      </c>
      <c r="C210" s="135">
        <v>1.3888888888888888E-2</v>
      </c>
      <c r="D210" s="138"/>
      <c r="E210" s="135">
        <v>3.5416666666666666E-2</v>
      </c>
      <c r="F210" s="138"/>
      <c r="G210" s="138"/>
      <c r="H210" s="134">
        <f>(C210+E210)</f>
        <v>4.9305555555555554E-2</v>
      </c>
      <c r="I210" s="138">
        <f>D210+F210+G210</f>
        <v>0</v>
      </c>
      <c r="J210" s="134">
        <f>H210</f>
        <v>4.9305555555555554E-2</v>
      </c>
      <c r="K210" s="125">
        <v>202</v>
      </c>
    </row>
    <row r="211" spans="1:11" s="11" customFormat="1" ht="28.9" customHeight="1" x14ac:dyDescent="0.3">
      <c r="A211" s="128" t="s">
        <v>401</v>
      </c>
      <c r="B211" s="136" t="s">
        <v>319</v>
      </c>
      <c r="C211" s="45">
        <v>1.8055555555555557E-2</v>
      </c>
      <c r="D211" s="15"/>
      <c r="E211" s="45">
        <v>3.125E-2</v>
      </c>
      <c r="F211" s="15"/>
      <c r="G211" s="15"/>
      <c r="H211" s="134">
        <f>(C211+E211)</f>
        <v>4.9305555555555561E-2</v>
      </c>
      <c r="I211" s="138">
        <f>D211+F211+G211</f>
        <v>0</v>
      </c>
      <c r="J211" s="56">
        <f>H211</f>
        <v>4.9305555555555561E-2</v>
      </c>
      <c r="K211" s="125">
        <v>202</v>
      </c>
    </row>
    <row r="212" spans="1:11" s="11" customFormat="1" ht="28.9" customHeight="1" x14ac:dyDescent="0.3">
      <c r="A212" s="128" t="s">
        <v>377</v>
      </c>
      <c r="B212" s="136" t="s">
        <v>287</v>
      </c>
      <c r="C212" s="135">
        <v>1.8055555555555557E-2</v>
      </c>
      <c r="D212" s="127"/>
      <c r="E212" s="135">
        <v>3.1944444444444449E-2</v>
      </c>
      <c r="F212" s="127"/>
      <c r="G212" s="127"/>
      <c r="H212" s="134">
        <f>(C212+E212)</f>
        <v>0.05</v>
      </c>
      <c r="I212" s="138">
        <f>D212+F212+G212</f>
        <v>0</v>
      </c>
      <c r="J212" s="134">
        <f>H212</f>
        <v>0.05</v>
      </c>
      <c r="K212" s="125">
        <v>204</v>
      </c>
    </row>
    <row r="213" spans="1:11" s="11" customFormat="1" ht="28.9" customHeight="1" x14ac:dyDescent="0.3">
      <c r="A213" s="128" t="s">
        <v>386</v>
      </c>
      <c r="B213" s="136" t="s">
        <v>182</v>
      </c>
      <c r="C213" s="135">
        <v>1.7361111111111112E-2</v>
      </c>
      <c r="D213" s="138"/>
      <c r="E213" s="135">
        <v>3.2638888888888891E-2</v>
      </c>
      <c r="F213" s="138"/>
      <c r="G213" s="138"/>
      <c r="H213" s="134">
        <f>(C213+E213)</f>
        <v>0.05</v>
      </c>
      <c r="I213" s="138">
        <f>D213+F213+G213</f>
        <v>0</v>
      </c>
      <c r="J213" s="134">
        <f>H213</f>
        <v>0.05</v>
      </c>
      <c r="K213" s="125">
        <v>204</v>
      </c>
    </row>
    <row r="214" spans="1:11" s="11" customFormat="1" ht="28.9" customHeight="1" x14ac:dyDescent="0.3">
      <c r="A214" s="131" t="s">
        <v>374</v>
      </c>
      <c r="B214" s="136" t="s">
        <v>160</v>
      </c>
      <c r="C214" s="135">
        <v>2.2916666666666669E-2</v>
      </c>
      <c r="D214" s="138"/>
      <c r="E214" s="135">
        <v>2.9861111111111113E-2</v>
      </c>
      <c r="F214" s="127"/>
      <c r="G214" s="127"/>
      <c r="H214" s="134">
        <f>(C214+E214)</f>
        <v>5.2777777777777785E-2</v>
      </c>
      <c r="I214" s="138">
        <f>D214+F214+G214</f>
        <v>0</v>
      </c>
      <c r="J214" s="134">
        <f>H214</f>
        <v>5.2777777777777785E-2</v>
      </c>
      <c r="K214" s="125">
        <v>206</v>
      </c>
    </row>
    <row r="215" spans="1:11" s="11" customFormat="1" ht="28.9" customHeight="1" x14ac:dyDescent="0.3">
      <c r="A215" s="128" t="s">
        <v>400</v>
      </c>
      <c r="B215" s="136" t="s">
        <v>248</v>
      </c>
      <c r="C215" s="135">
        <v>1.5277777777777777E-2</v>
      </c>
      <c r="D215" s="127"/>
      <c r="E215" s="135">
        <v>3.8194444444444441E-2</v>
      </c>
      <c r="F215" s="127"/>
      <c r="G215" s="127"/>
      <c r="H215" s="134">
        <f>(C215+E215)</f>
        <v>5.347222222222222E-2</v>
      </c>
      <c r="I215" s="138">
        <f>D215+F215+G215</f>
        <v>0</v>
      </c>
      <c r="J215" s="134">
        <f>H215</f>
        <v>5.347222222222222E-2</v>
      </c>
      <c r="K215" s="125">
        <v>207</v>
      </c>
    </row>
    <row r="216" spans="1:11" s="11" customFormat="1" ht="28.9" customHeight="1" x14ac:dyDescent="0.3">
      <c r="A216" s="128" t="s">
        <v>384</v>
      </c>
      <c r="B216" s="136" t="s">
        <v>233</v>
      </c>
      <c r="C216" s="135">
        <v>2.013888888888889E-2</v>
      </c>
      <c r="D216" s="138"/>
      <c r="E216" s="135">
        <v>3.3333333333333333E-2</v>
      </c>
      <c r="F216" s="138"/>
      <c r="G216" s="138"/>
      <c r="H216" s="134">
        <f>(C216+E216)</f>
        <v>5.3472222222222227E-2</v>
      </c>
      <c r="I216" s="138">
        <f>D216+F216+G216</f>
        <v>0</v>
      </c>
      <c r="J216" s="134">
        <f>H216</f>
        <v>5.3472222222222227E-2</v>
      </c>
      <c r="K216" s="125">
        <v>207</v>
      </c>
    </row>
    <row r="217" spans="1:11" s="11" customFormat="1" ht="28.9" customHeight="1" x14ac:dyDescent="0.3">
      <c r="A217" s="128" t="s">
        <v>34</v>
      </c>
      <c r="B217" s="136" t="s">
        <v>222</v>
      </c>
      <c r="C217" s="45">
        <v>1.8749999999999999E-2</v>
      </c>
      <c r="D217" s="142"/>
      <c r="E217" s="45">
        <v>3.4722222222222224E-2</v>
      </c>
      <c r="F217" s="142"/>
      <c r="G217" s="15"/>
      <c r="H217" s="134">
        <f>(C217+E217)</f>
        <v>5.3472222222222227E-2</v>
      </c>
      <c r="I217" s="138">
        <f>D217+F217+G217</f>
        <v>0</v>
      </c>
      <c r="J217" s="56">
        <f>H217</f>
        <v>5.3472222222222227E-2</v>
      </c>
      <c r="K217" s="125">
        <v>207</v>
      </c>
    </row>
    <row r="218" spans="1:11" s="11" customFormat="1" ht="28.9" customHeight="1" x14ac:dyDescent="0.3">
      <c r="A218" s="131" t="s">
        <v>371</v>
      </c>
      <c r="B218" s="136" t="s">
        <v>345</v>
      </c>
      <c r="C218" s="135">
        <v>2.013888888888889E-2</v>
      </c>
      <c r="D218" s="138">
        <v>2</v>
      </c>
      <c r="E218" s="135">
        <v>2.7083333333333334E-2</v>
      </c>
      <c r="F218" s="127"/>
      <c r="G218" s="127"/>
      <c r="H218" s="134">
        <f>(C218+E218)</f>
        <v>4.7222222222222221E-2</v>
      </c>
      <c r="I218" s="138">
        <f>D218+F218+G218</f>
        <v>2</v>
      </c>
      <c r="J218" s="135">
        <v>5.4166666666666669E-2</v>
      </c>
      <c r="K218" s="125">
        <v>210</v>
      </c>
    </row>
    <row r="219" spans="1:11" s="11" customFormat="1" ht="28.9" customHeight="1" x14ac:dyDescent="0.3">
      <c r="A219" s="128" t="s">
        <v>384</v>
      </c>
      <c r="B219" s="136" t="s">
        <v>235</v>
      </c>
      <c r="C219" s="135">
        <v>2.5694444444444447E-2</v>
      </c>
      <c r="D219" s="138"/>
      <c r="E219" s="135">
        <v>2.8472222222222222E-2</v>
      </c>
      <c r="F219" s="138"/>
      <c r="G219" s="138"/>
      <c r="H219" s="134">
        <f>(C219+E219)</f>
        <v>5.4166666666666669E-2</v>
      </c>
      <c r="I219" s="138">
        <f>D219+F219+G219</f>
        <v>0</v>
      </c>
      <c r="J219" s="134">
        <f>H219</f>
        <v>5.4166666666666669E-2</v>
      </c>
      <c r="K219" s="125">
        <v>210</v>
      </c>
    </row>
    <row r="220" spans="1:11" s="11" customFormat="1" ht="28.9" customHeight="1" x14ac:dyDescent="0.3">
      <c r="A220" s="128" t="s">
        <v>395</v>
      </c>
      <c r="B220" s="136" t="s">
        <v>202</v>
      </c>
      <c r="C220" s="45">
        <v>2.361111111111111E-2</v>
      </c>
      <c r="D220" s="142"/>
      <c r="E220" s="45">
        <v>3.125E-2</v>
      </c>
      <c r="F220" s="142"/>
      <c r="G220" s="15"/>
      <c r="H220" s="134">
        <f>(C220+E220)</f>
        <v>5.486111111111111E-2</v>
      </c>
      <c r="I220" s="138">
        <f>D220+F220+G220</f>
        <v>0</v>
      </c>
      <c r="J220" s="56">
        <f>H220</f>
        <v>5.486111111111111E-2</v>
      </c>
      <c r="K220" s="125">
        <v>212</v>
      </c>
    </row>
    <row r="221" spans="1:11" s="11" customFormat="1" ht="28.9" customHeight="1" x14ac:dyDescent="0.3">
      <c r="A221" s="128" t="s">
        <v>385</v>
      </c>
      <c r="B221" s="136" t="s">
        <v>123</v>
      </c>
      <c r="C221" s="135">
        <v>1.9444444444444445E-2</v>
      </c>
      <c r="D221" s="138"/>
      <c r="E221" s="135">
        <v>3.6111111111111115E-2</v>
      </c>
      <c r="F221" s="138"/>
      <c r="G221" s="138"/>
      <c r="H221" s="134">
        <f>(C221+E221)</f>
        <v>5.5555555555555559E-2</v>
      </c>
      <c r="I221" s="138">
        <f>D221+F221+G221</f>
        <v>0</v>
      </c>
      <c r="J221" s="134">
        <f>H221</f>
        <v>5.5555555555555559E-2</v>
      </c>
      <c r="K221" s="125">
        <v>213</v>
      </c>
    </row>
    <row r="222" spans="1:11" s="11" customFormat="1" ht="28.9" customHeight="1" x14ac:dyDescent="0.3">
      <c r="A222" s="128" t="s">
        <v>34</v>
      </c>
      <c r="B222" s="136" t="s">
        <v>218</v>
      </c>
      <c r="C222" s="45">
        <v>1.7361111111111112E-2</v>
      </c>
      <c r="D222" s="15"/>
      <c r="E222" s="45">
        <v>3.9583333333333331E-2</v>
      </c>
      <c r="F222" s="15"/>
      <c r="G222" s="15"/>
      <c r="H222" s="134">
        <f>(C222+E222)</f>
        <v>5.6944444444444443E-2</v>
      </c>
      <c r="I222" s="138">
        <f>D222+F222+G222</f>
        <v>0</v>
      </c>
      <c r="J222" s="56">
        <f>H222</f>
        <v>5.6944444444444443E-2</v>
      </c>
      <c r="K222" s="125">
        <v>214</v>
      </c>
    </row>
    <row r="223" spans="1:11" s="11" customFormat="1" ht="28.9" customHeight="1" x14ac:dyDescent="0.3">
      <c r="A223" s="131" t="s">
        <v>371</v>
      </c>
      <c r="B223" s="136" t="s">
        <v>340</v>
      </c>
      <c r="C223" s="135">
        <v>2.5694444444444447E-2</v>
      </c>
      <c r="D223" s="138"/>
      <c r="E223" s="135">
        <v>3.7499999999999999E-2</v>
      </c>
      <c r="F223" s="127"/>
      <c r="G223" s="127"/>
      <c r="H223" s="134">
        <f>(C223+E223)</f>
        <v>6.3194444444444442E-2</v>
      </c>
      <c r="I223" s="138">
        <f>D223+F223+G223</f>
        <v>0</v>
      </c>
      <c r="J223" s="134">
        <f>H223</f>
        <v>6.3194444444444442E-2</v>
      </c>
      <c r="K223" s="125">
        <v>215</v>
      </c>
    </row>
    <row r="224" spans="1:11" s="11" customFormat="1" ht="28.9" customHeight="1" x14ac:dyDescent="0.3">
      <c r="A224" s="131" t="s">
        <v>374</v>
      </c>
      <c r="B224" s="136" t="s">
        <v>155</v>
      </c>
      <c r="C224" s="135">
        <v>3.6111111111111115E-2</v>
      </c>
      <c r="D224" s="138"/>
      <c r="E224" s="135">
        <v>3.0555555555555555E-2</v>
      </c>
      <c r="F224" s="127"/>
      <c r="G224" s="127"/>
      <c r="H224" s="134">
        <f>(C224+E224)</f>
        <v>6.6666666666666666E-2</v>
      </c>
      <c r="I224" s="138">
        <f>D224+F224+G224</f>
        <v>0</v>
      </c>
      <c r="J224" s="134">
        <f>H224</f>
        <v>6.6666666666666666E-2</v>
      </c>
      <c r="K224" s="125">
        <v>216</v>
      </c>
    </row>
    <row r="225" spans="1:11" s="11" customFormat="1" ht="28.9" customHeight="1" x14ac:dyDescent="0.3">
      <c r="A225" s="128" t="s">
        <v>35</v>
      </c>
      <c r="B225" s="136" t="s">
        <v>97</v>
      </c>
      <c r="C225" s="135">
        <v>3.1944444444444449E-2</v>
      </c>
      <c r="D225" s="138"/>
      <c r="E225" s="135">
        <v>3.8194444444444441E-2</v>
      </c>
      <c r="F225" s="138"/>
      <c r="G225" s="14"/>
      <c r="H225" s="134">
        <f>(C225+E225)</f>
        <v>7.013888888888889E-2</v>
      </c>
      <c r="I225" s="138">
        <f>D225+F225+G225</f>
        <v>0</v>
      </c>
      <c r="J225" s="134">
        <f>H225</f>
        <v>7.013888888888889E-2</v>
      </c>
      <c r="K225" s="125">
        <v>217</v>
      </c>
    </row>
    <row r="226" spans="1:11" s="11" customFormat="1" ht="28.9" customHeight="1" x14ac:dyDescent="0.3">
      <c r="A226" s="128" t="s">
        <v>386</v>
      </c>
      <c r="B226" s="136" t="s">
        <v>184</v>
      </c>
      <c r="C226" s="135">
        <v>3.125E-2</v>
      </c>
      <c r="D226" s="138"/>
      <c r="E226" s="135">
        <v>4.1666666666666664E-2</v>
      </c>
      <c r="F226" s="138"/>
      <c r="G226" s="138"/>
      <c r="H226" s="134">
        <f>(C226+E226)</f>
        <v>7.2916666666666657E-2</v>
      </c>
      <c r="I226" s="138">
        <f>D226+F226+G226</f>
        <v>0</v>
      </c>
      <c r="J226" s="134">
        <f>H226</f>
        <v>7.2916666666666657E-2</v>
      </c>
      <c r="K226" s="125">
        <v>218</v>
      </c>
    </row>
    <row r="227" spans="1:11" s="11" customFormat="1" ht="28.9" customHeight="1" x14ac:dyDescent="0.3">
      <c r="A227" s="128" t="s">
        <v>384</v>
      </c>
      <c r="B227" s="136" t="s">
        <v>228</v>
      </c>
      <c r="C227" s="135">
        <v>1.4583333333333332E-2</v>
      </c>
      <c r="D227" s="138">
        <v>2</v>
      </c>
      <c r="E227" s="135">
        <v>5.6250000000000001E-2</v>
      </c>
      <c r="F227" s="138"/>
      <c r="G227" s="138"/>
      <c r="H227" s="134">
        <f>(C227+E227)</f>
        <v>7.0833333333333331E-2</v>
      </c>
      <c r="I227" s="138">
        <f>D227+F227+G227</f>
        <v>2</v>
      </c>
      <c r="J227" s="135">
        <v>7.7777777777777779E-2</v>
      </c>
      <c r="K227" s="125">
        <v>219</v>
      </c>
    </row>
    <row r="228" spans="1:11" s="11" customFormat="1" ht="28.9" customHeight="1" x14ac:dyDescent="0.3">
      <c r="A228" s="128" t="s">
        <v>34</v>
      </c>
      <c r="B228" s="136" t="s">
        <v>224</v>
      </c>
      <c r="C228" s="45">
        <v>1.8055555555555557E-2</v>
      </c>
      <c r="D228" s="142"/>
      <c r="E228" s="45">
        <v>6.5277777777777782E-2</v>
      </c>
      <c r="F228" s="142"/>
      <c r="G228" s="15"/>
      <c r="H228" s="134">
        <f>(C228+E228)</f>
        <v>8.3333333333333343E-2</v>
      </c>
      <c r="I228" s="138">
        <f>D228+F228+G228</f>
        <v>0</v>
      </c>
      <c r="J228" s="56">
        <f>H228</f>
        <v>8.3333333333333343E-2</v>
      </c>
      <c r="K228" s="125">
        <v>220</v>
      </c>
    </row>
    <row r="229" spans="1:11" s="11" customFormat="1" ht="28.9" customHeight="1" x14ac:dyDescent="0.3">
      <c r="A229" s="128" t="s">
        <v>34</v>
      </c>
      <c r="B229" s="136" t="s">
        <v>225</v>
      </c>
      <c r="C229" s="45">
        <v>1.8055555555555557E-2</v>
      </c>
      <c r="D229" s="142"/>
      <c r="E229" s="45">
        <v>6.5972222222222224E-2</v>
      </c>
      <c r="F229" s="142"/>
      <c r="G229" s="15"/>
      <c r="H229" s="134">
        <f>(C229+E229)</f>
        <v>8.4027777777777785E-2</v>
      </c>
      <c r="I229" s="138">
        <f>D229+F229+G229</f>
        <v>0</v>
      </c>
      <c r="J229" s="56">
        <f>H229</f>
        <v>8.4027777777777785E-2</v>
      </c>
      <c r="K229" s="125">
        <v>221</v>
      </c>
    </row>
    <row r="230" spans="1:11" s="11" customFormat="1" ht="28.9" customHeight="1" x14ac:dyDescent="0.3">
      <c r="A230" s="131" t="s">
        <v>371</v>
      </c>
      <c r="B230" s="136" t="s">
        <v>336</v>
      </c>
      <c r="C230" s="135">
        <v>2.9861111111111113E-2</v>
      </c>
      <c r="D230" s="138"/>
      <c r="E230" s="135">
        <v>5.6250000000000001E-2</v>
      </c>
      <c r="F230" s="138"/>
      <c r="G230" s="138"/>
      <c r="H230" s="134">
        <f>(C230+E230)</f>
        <v>8.611111111111111E-2</v>
      </c>
      <c r="I230" s="138">
        <f>D230+F230+G230</f>
        <v>0</v>
      </c>
      <c r="J230" s="134">
        <f>H230</f>
        <v>8.611111111111111E-2</v>
      </c>
      <c r="K230" s="125">
        <v>222</v>
      </c>
    </row>
    <row r="231" spans="1:11" s="11" customFormat="1" ht="28.9" customHeight="1" x14ac:dyDescent="0.3">
      <c r="A231" s="128" t="s">
        <v>401</v>
      </c>
      <c r="B231" s="136" t="s">
        <v>322</v>
      </c>
      <c r="C231" s="45">
        <v>8.3333333333333332E-3</v>
      </c>
      <c r="D231" s="15"/>
      <c r="E231" s="45">
        <v>1.4583333333333332E-2</v>
      </c>
      <c r="F231" s="15"/>
      <c r="G231" s="15">
        <v>20</v>
      </c>
      <c r="H231" s="134">
        <f>(C231+E231)</f>
        <v>2.2916666666666665E-2</v>
      </c>
      <c r="I231" s="138">
        <f>D231+F231+G231</f>
        <v>20</v>
      </c>
      <c r="J231" s="45">
        <v>9.2361111111111116E-2</v>
      </c>
      <c r="K231" s="125">
        <v>223</v>
      </c>
    </row>
    <row r="232" spans="1:11" s="11" customFormat="1" ht="28.9" customHeight="1" x14ac:dyDescent="0.3">
      <c r="A232" s="128" t="s">
        <v>384</v>
      </c>
      <c r="B232" s="136" t="s">
        <v>234</v>
      </c>
      <c r="C232" s="135">
        <v>3.3333333333333333E-2</v>
      </c>
      <c r="D232" s="138">
        <v>2</v>
      </c>
      <c r="E232" s="135">
        <v>5.2777777777777778E-2</v>
      </c>
      <c r="F232" s="138"/>
      <c r="G232" s="138"/>
      <c r="H232" s="134">
        <f>(C232+E232)</f>
        <v>8.611111111111111E-2</v>
      </c>
      <c r="I232" s="138">
        <f>D232+F232+G232</f>
        <v>2</v>
      </c>
      <c r="J232" s="135">
        <v>9.3055555555555558E-2</v>
      </c>
      <c r="K232" s="125">
        <v>224</v>
      </c>
    </row>
    <row r="233" spans="1:11" s="11" customFormat="1" ht="28.9" customHeight="1" x14ac:dyDescent="0.3">
      <c r="A233" s="128" t="s">
        <v>386</v>
      </c>
      <c r="B233" s="136" t="s">
        <v>10</v>
      </c>
      <c r="C233" s="135">
        <v>8.3333333333333332E-3</v>
      </c>
      <c r="D233" s="138"/>
      <c r="E233" s="135">
        <v>1.5972222222222224E-2</v>
      </c>
      <c r="F233" s="138"/>
      <c r="G233" s="138">
        <v>20</v>
      </c>
      <c r="H233" s="134">
        <f>(C233+E233)</f>
        <v>2.4305555555555559E-2</v>
      </c>
      <c r="I233" s="138">
        <f>D233+F233+G233</f>
        <v>20</v>
      </c>
      <c r="J233" s="135">
        <v>9.375E-2</v>
      </c>
      <c r="K233" s="125">
        <v>225</v>
      </c>
    </row>
    <row r="234" spans="1:11" s="11" customFormat="1" ht="28.9" customHeight="1" x14ac:dyDescent="0.3">
      <c r="A234" s="131" t="s">
        <v>371</v>
      </c>
      <c r="B234" s="136" t="s">
        <v>339</v>
      </c>
      <c r="C234" s="135">
        <v>5.8333333333333327E-2</v>
      </c>
      <c r="D234" s="138"/>
      <c r="E234" s="135">
        <v>3.9583333333333331E-2</v>
      </c>
      <c r="F234" s="127"/>
      <c r="G234" s="127"/>
      <c r="H234" s="134">
        <f>(C234+E234)</f>
        <v>9.7916666666666652E-2</v>
      </c>
      <c r="I234" s="138">
        <f>D234+F234+G234</f>
        <v>0</v>
      </c>
      <c r="J234" s="134">
        <f>H234</f>
        <v>9.7916666666666652E-2</v>
      </c>
      <c r="K234" s="125">
        <v>226</v>
      </c>
    </row>
    <row r="235" spans="1:11" s="11" customFormat="1" ht="28.9" customHeight="1" x14ac:dyDescent="0.3">
      <c r="A235" s="128" t="s">
        <v>392</v>
      </c>
      <c r="B235" s="136" t="s">
        <v>307</v>
      </c>
      <c r="C235" s="135">
        <v>1.0416666666666666E-2</v>
      </c>
      <c r="D235" s="138"/>
      <c r="E235" s="135">
        <v>1.8055555555555557E-2</v>
      </c>
      <c r="F235" s="138"/>
      <c r="G235" s="138">
        <v>20</v>
      </c>
      <c r="H235" s="134">
        <f>(C235+E235)</f>
        <v>2.8472222222222225E-2</v>
      </c>
      <c r="I235" s="138">
        <f>D235+F235+G235</f>
        <v>20</v>
      </c>
      <c r="J235" s="135">
        <v>9.7916666666666666E-2</v>
      </c>
      <c r="K235" s="125">
        <v>226</v>
      </c>
    </row>
    <row r="236" spans="1:11" s="11" customFormat="1" ht="28.9" customHeight="1" x14ac:dyDescent="0.3">
      <c r="A236" s="128" t="s">
        <v>386</v>
      </c>
      <c r="B236" s="129" t="s">
        <v>416</v>
      </c>
      <c r="C236" s="135">
        <v>2.9166666666666664E-2</v>
      </c>
      <c r="D236" s="138"/>
      <c r="E236" s="135">
        <v>6.9444444444444434E-2</v>
      </c>
      <c r="F236" s="138"/>
      <c r="G236" s="138"/>
      <c r="H236" s="134">
        <f>(C236+E236)</f>
        <v>9.8611111111111094E-2</v>
      </c>
      <c r="I236" s="138">
        <f>D236+F236+G236</f>
        <v>0</v>
      </c>
      <c r="J236" s="134">
        <f>H236</f>
        <v>9.8611111111111094E-2</v>
      </c>
      <c r="K236" s="125">
        <v>228</v>
      </c>
    </row>
    <row r="237" spans="1:11" s="11" customFormat="1" ht="28.9" customHeight="1" x14ac:dyDescent="0.3">
      <c r="A237" s="128" t="s">
        <v>378</v>
      </c>
      <c r="B237" s="136" t="s">
        <v>89</v>
      </c>
      <c r="C237" s="135">
        <v>9.7222222222222224E-3</v>
      </c>
      <c r="D237" s="138">
        <v>20</v>
      </c>
      <c r="E237" s="135">
        <v>1.9444444444444445E-2</v>
      </c>
      <c r="F237" s="127"/>
      <c r="G237" s="14"/>
      <c r="H237" s="134">
        <f>(C237+E237)</f>
        <v>2.9166666666666667E-2</v>
      </c>
      <c r="I237" s="138">
        <f>D237+F237+G237</f>
        <v>20</v>
      </c>
      <c r="J237" s="135">
        <v>9.8611111111111108E-2</v>
      </c>
      <c r="K237" s="125">
        <v>228</v>
      </c>
    </row>
    <row r="238" spans="1:11" s="11" customFormat="1" ht="28.9" customHeight="1" x14ac:dyDescent="0.3">
      <c r="A238" s="131" t="s">
        <v>372</v>
      </c>
      <c r="B238" s="136" t="s">
        <v>42</v>
      </c>
      <c r="C238" s="135">
        <v>6.2499999999999995E-3</v>
      </c>
      <c r="D238" s="138">
        <v>2</v>
      </c>
      <c r="E238" s="135">
        <v>1.8749999999999999E-2</v>
      </c>
      <c r="F238" s="127"/>
      <c r="G238" s="138">
        <v>20</v>
      </c>
      <c r="H238" s="134">
        <f>(C238+E238)</f>
        <v>2.4999999999999998E-2</v>
      </c>
      <c r="I238" s="138">
        <f>D238+F238+G238</f>
        <v>22</v>
      </c>
      <c r="J238" s="135">
        <v>0.1013888888888889</v>
      </c>
      <c r="K238" s="125">
        <v>229</v>
      </c>
    </row>
    <row r="239" spans="1:11" s="11" customFormat="1" ht="28.9" customHeight="1" x14ac:dyDescent="0.3">
      <c r="A239" s="128" t="s">
        <v>395</v>
      </c>
      <c r="B239" s="136" t="s">
        <v>199</v>
      </c>
      <c r="C239" s="143">
        <v>5.6250000000000001E-2</v>
      </c>
      <c r="D239" s="144"/>
      <c r="E239" s="143">
        <v>4.8611111111111112E-2</v>
      </c>
      <c r="F239" s="144"/>
      <c r="G239" s="15"/>
      <c r="H239" s="134">
        <f>(C239+E239)</f>
        <v>0.10486111111111111</v>
      </c>
      <c r="I239" s="138">
        <f>D239+F239+G239</f>
        <v>0</v>
      </c>
      <c r="J239" s="56">
        <f>H239</f>
        <v>0.10486111111111111</v>
      </c>
      <c r="K239" s="125">
        <v>230</v>
      </c>
    </row>
    <row r="240" spans="1:11" s="11" customFormat="1" ht="28.9" customHeight="1" x14ac:dyDescent="0.3">
      <c r="A240" s="128" t="s">
        <v>394</v>
      </c>
      <c r="B240" s="136" t="s">
        <v>209</v>
      </c>
      <c r="C240" s="45">
        <v>9.7222222222222224E-3</v>
      </c>
      <c r="D240" s="15">
        <v>2</v>
      </c>
      <c r="E240" s="45">
        <v>2.4305555555555556E-2</v>
      </c>
      <c r="F240" s="15"/>
      <c r="G240" s="15">
        <v>20</v>
      </c>
      <c r="H240" s="134">
        <f>(C240+E240)</f>
        <v>3.4027777777777782E-2</v>
      </c>
      <c r="I240" s="138">
        <f>D240+F240+G240</f>
        <v>22</v>
      </c>
      <c r="J240" s="45">
        <v>0.11041666666666666</v>
      </c>
      <c r="K240" s="125">
        <v>231</v>
      </c>
    </row>
    <row r="241" spans="1:11" s="11" customFormat="1" ht="28.9" customHeight="1" x14ac:dyDescent="0.3">
      <c r="A241" s="128" t="s">
        <v>392</v>
      </c>
      <c r="B241" s="136" t="s">
        <v>306</v>
      </c>
      <c r="C241" s="135">
        <v>1.5972222222222224E-2</v>
      </c>
      <c r="D241" s="138"/>
      <c r="E241" s="135">
        <v>3.3333333333333333E-2</v>
      </c>
      <c r="F241" s="138"/>
      <c r="G241" s="138">
        <v>20</v>
      </c>
      <c r="H241" s="134">
        <f>(C241+E241)</f>
        <v>4.9305555555555561E-2</v>
      </c>
      <c r="I241" s="138">
        <f>D241+F241+G241</f>
        <v>20</v>
      </c>
      <c r="J241" s="135">
        <v>0.11875000000000001</v>
      </c>
      <c r="K241" s="125">
        <v>232</v>
      </c>
    </row>
    <row r="242" spans="1:11" s="11" customFormat="1" ht="28.9" customHeight="1" x14ac:dyDescent="0.3">
      <c r="A242" s="128" t="s">
        <v>377</v>
      </c>
      <c r="B242" s="136" t="s">
        <v>292</v>
      </c>
      <c r="C242" s="135">
        <v>1.4583333333333332E-2</v>
      </c>
      <c r="D242" s="138">
        <v>2</v>
      </c>
      <c r="E242" s="135">
        <v>9.930555555555555E-2</v>
      </c>
      <c r="F242" s="138"/>
      <c r="G242" s="138"/>
      <c r="H242" s="134">
        <f>(C242+E242)</f>
        <v>0.11388888888888889</v>
      </c>
      <c r="I242" s="138">
        <f>D242+F242+G242</f>
        <v>2</v>
      </c>
      <c r="J242" s="135">
        <v>0.12083333333333333</v>
      </c>
      <c r="K242" s="125">
        <v>233</v>
      </c>
    </row>
    <row r="243" spans="1:11" s="11" customFormat="1" ht="28.9" customHeight="1" x14ac:dyDescent="0.3">
      <c r="A243" s="128" t="s">
        <v>384</v>
      </c>
      <c r="B243" s="136" t="s">
        <v>232</v>
      </c>
      <c r="C243" s="135">
        <v>3.1944444444444449E-2</v>
      </c>
      <c r="D243" s="138">
        <v>2</v>
      </c>
      <c r="E243" s="135">
        <v>9.9999999999999992E-2</v>
      </c>
      <c r="F243" s="138"/>
      <c r="G243" s="138"/>
      <c r="H243" s="134">
        <f>(C243+E243)</f>
        <v>0.13194444444444445</v>
      </c>
      <c r="I243" s="138">
        <f>D243+F243+G243</f>
        <v>2</v>
      </c>
      <c r="J243" s="135">
        <v>0.1388888888888889</v>
      </c>
      <c r="K243" s="125">
        <v>234</v>
      </c>
    </row>
    <row r="244" spans="1:11" s="11" customFormat="1" ht="28.9" customHeight="1" thickBot="1" x14ac:dyDescent="0.35">
      <c r="A244" s="132" t="s">
        <v>395</v>
      </c>
      <c r="B244" s="137" t="s">
        <v>198</v>
      </c>
      <c r="C244" s="57">
        <v>4.9999999999999996E-2</v>
      </c>
      <c r="D244" s="16"/>
      <c r="E244" s="57">
        <v>0.14305555555555557</v>
      </c>
      <c r="F244" s="16"/>
      <c r="G244" s="16"/>
      <c r="H244" s="112">
        <f>(C244+E244)</f>
        <v>0.19305555555555556</v>
      </c>
      <c r="I244" s="113">
        <f>D244+F244+G244</f>
        <v>0</v>
      </c>
      <c r="J244" s="151">
        <f>H244</f>
        <v>0.19305555555555556</v>
      </c>
      <c r="K244" s="133">
        <v>235</v>
      </c>
    </row>
    <row r="245" spans="1:11" s="11" customFormat="1" ht="20.25" customHeight="1" x14ac:dyDescent="0.3">
      <c r="A245" s="148"/>
      <c r="C245" s="145"/>
      <c r="D245" s="79"/>
      <c r="E245" s="79"/>
      <c r="F245" s="79"/>
      <c r="H245" s="12"/>
      <c r="I245" s="12"/>
    </row>
    <row r="246" spans="1:11" s="11" customFormat="1" ht="18.75" x14ac:dyDescent="0.3">
      <c r="A246" s="148"/>
      <c r="B246" s="11" t="s">
        <v>31</v>
      </c>
      <c r="C246" s="79"/>
      <c r="D246" s="79"/>
      <c r="E246" s="79"/>
      <c r="F246" s="79"/>
      <c r="H246" s="12"/>
      <c r="I246" s="12"/>
    </row>
    <row r="247" spans="1:11" s="11" customFormat="1" ht="18.75" x14ac:dyDescent="0.3">
      <c r="A247" s="148"/>
      <c r="C247" s="79"/>
      <c r="D247" s="79"/>
      <c r="E247" s="79"/>
      <c r="F247" s="79"/>
      <c r="H247" s="12"/>
      <c r="I247" s="12"/>
    </row>
  </sheetData>
  <sortState xmlns:xlrd2="http://schemas.microsoft.com/office/spreadsheetml/2017/richdata2" ref="A9:K244">
    <sortCondition ref="J9:J244"/>
  </sortState>
  <mergeCells count="10">
    <mergeCell ref="A7:A8"/>
    <mergeCell ref="B7:B8"/>
    <mergeCell ref="C7:J7"/>
    <mergeCell ref="K7:K8"/>
    <mergeCell ref="A1:L1"/>
    <mergeCell ref="A2:L2"/>
    <mergeCell ref="A3:K3"/>
    <mergeCell ref="A4:L4"/>
    <mergeCell ref="A5:L5"/>
    <mergeCell ref="H6:K6"/>
  </mergeCells>
  <pageMargins left="0.7" right="0.7" top="0.75" bottom="0.75" header="0.3" footer="0.3"/>
  <pageSetup paperSize="9" scale="46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C074-97DE-4DC5-B940-AED2C884FBD1}">
  <dimension ref="A1:E343"/>
  <sheetViews>
    <sheetView view="pageBreakPreview" zoomScale="60" zoomScaleNormal="60" workbookViewId="0">
      <selection activeCell="L17" sqref="L17"/>
    </sheetView>
  </sheetViews>
  <sheetFormatPr defaultRowHeight="15" x14ac:dyDescent="0.25"/>
  <cols>
    <col min="1" max="1" width="33.42578125" customWidth="1"/>
    <col min="2" max="2" width="60.28515625" customWidth="1"/>
    <col min="3" max="3" width="34.5703125" style="116" customWidth="1"/>
    <col min="4" max="4" width="25.28515625" style="116" customWidth="1"/>
    <col min="5" max="5" width="15.28515625" customWidth="1"/>
  </cols>
  <sheetData>
    <row r="1" spans="1:5" ht="18.75" x14ac:dyDescent="0.25">
      <c r="A1" s="179" t="s">
        <v>11</v>
      </c>
      <c r="B1" s="179"/>
      <c r="C1" s="179"/>
      <c r="D1" s="179"/>
      <c r="E1" s="179"/>
    </row>
    <row r="2" spans="1:5" ht="31.9" customHeight="1" x14ac:dyDescent="0.25">
      <c r="A2" s="180" t="s">
        <v>12</v>
      </c>
      <c r="B2" s="180"/>
      <c r="C2" s="180"/>
      <c r="D2" s="180"/>
      <c r="E2" s="180"/>
    </row>
    <row r="3" spans="1:5" ht="61.9" customHeight="1" x14ac:dyDescent="0.25">
      <c r="A3" s="200" t="s">
        <v>29</v>
      </c>
      <c r="B3" s="200"/>
      <c r="C3" s="200"/>
      <c r="D3" s="200"/>
      <c r="E3" s="200"/>
    </row>
    <row r="4" spans="1:5" ht="58.9" customHeight="1" x14ac:dyDescent="0.25">
      <c r="A4" s="227" t="s">
        <v>534</v>
      </c>
      <c r="B4" s="227"/>
      <c r="C4" s="227"/>
      <c r="D4" s="227"/>
      <c r="E4" s="227"/>
    </row>
    <row r="5" spans="1:5" s="9" customFormat="1" ht="26.25" customHeight="1" thickBot="1" x14ac:dyDescent="0.3">
      <c r="A5" s="228" t="s">
        <v>30</v>
      </c>
      <c r="B5" s="228"/>
      <c r="C5" s="229" t="s">
        <v>327</v>
      </c>
      <c r="D5" s="229"/>
      <c r="E5" s="229"/>
    </row>
    <row r="6" spans="1:5" s="11" customFormat="1" ht="18.75" x14ac:dyDescent="0.3">
      <c r="A6" s="174" t="s">
        <v>1</v>
      </c>
      <c r="B6" s="218" t="s">
        <v>2</v>
      </c>
      <c r="C6" s="230" t="s">
        <v>535</v>
      </c>
      <c r="D6" s="232" t="s">
        <v>536</v>
      </c>
      <c r="E6" s="234" t="s">
        <v>332</v>
      </c>
    </row>
    <row r="7" spans="1:5" s="11" customFormat="1" ht="22.9" customHeight="1" x14ac:dyDescent="0.3">
      <c r="A7" s="175"/>
      <c r="B7" s="219"/>
      <c r="C7" s="231"/>
      <c r="D7" s="233"/>
      <c r="E7" s="235"/>
    </row>
    <row r="8" spans="1:5" s="11" customFormat="1" ht="28.9" customHeight="1" x14ac:dyDescent="0.3">
      <c r="A8" s="192" t="s">
        <v>388</v>
      </c>
      <c r="B8" s="163" t="s">
        <v>236</v>
      </c>
      <c r="C8" s="117">
        <v>2.013888888888889E-2</v>
      </c>
      <c r="D8" s="222">
        <v>0.25625000000000003</v>
      </c>
      <c r="E8" s="226">
        <v>1</v>
      </c>
    </row>
    <row r="9" spans="1:5" s="11" customFormat="1" ht="28.9" customHeight="1" x14ac:dyDescent="0.3">
      <c r="A9" s="192"/>
      <c r="B9" s="163" t="s">
        <v>237</v>
      </c>
      <c r="C9" s="117">
        <v>2.0833333333333332E-2</v>
      </c>
      <c r="D9" s="190"/>
      <c r="E9" s="226"/>
    </row>
    <row r="10" spans="1:5" s="11" customFormat="1" ht="28.9" customHeight="1" x14ac:dyDescent="0.3">
      <c r="A10" s="192"/>
      <c r="B10" s="163" t="s">
        <v>238</v>
      </c>
      <c r="C10" s="117">
        <v>2.7777777777777776E-2</v>
      </c>
      <c r="D10" s="190"/>
      <c r="E10" s="226"/>
    </row>
    <row r="11" spans="1:5" s="11" customFormat="1" ht="28.9" customHeight="1" x14ac:dyDescent="0.3">
      <c r="A11" s="192"/>
      <c r="B11" s="163" t="s">
        <v>239</v>
      </c>
      <c r="C11" s="117">
        <v>3.125E-2</v>
      </c>
      <c r="D11" s="190"/>
      <c r="E11" s="226"/>
    </row>
    <row r="12" spans="1:5" s="11" customFormat="1" ht="28.9" customHeight="1" x14ac:dyDescent="0.3">
      <c r="A12" s="192"/>
      <c r="B12" s="163" t="s">
        <v>417</v>
      </c>
      <c r="C12" s="117">
        <v>2.361111111111111E-2</v>
      </c>
      <c r="D12" s="190"/>
      <c r="E12" s="226"/>
    </row>
    <row r="13" spans="1:5" s="11" customFormat="1" ht="28.9" customHeight="1" x14ac:dyDescent="0.3">
      <c r="A13" s="192"/>
      <c r="B13" s="163" t="s">
        <v>241</v>
      </c>
      <c r="C13" s="117">
        <v>2.7777777777777776E-2</v>
      </c>
      <c r="D13" s="190"/>
      <c r="E13" s="226"/>
    </row>
    <row r="14" spans="1:5" s="11" customFormat="1" ht="28.9" customHeight="1" x14ac:dyDescent="0.3">
      <c r="A14" s="192"/>
      <c r="B14" s="163" t="s">
        <v>242</v>
      </c>
      <c r="C14" s="117">
        <v>2.6388888888888889E-2</v>
      </c>
      <c r="D14" s="190"/>
      <c r="E14" s="226"/>
    </row>
    <row r="15" spans="1:5" s="11" customFormat="1" ht="28.9" customHeight="1" x14ac:dyDescent="0.3">
      <c r="A15" s="192"/>
      <c r="B15" s="163" t="s">
        <v>243</v>
      </c>
      <c r="C15" s="117">
        <v>2.4305555555555556E-2</v>
      </c>
      <c r="D15" s="190"/>
      <c r="E15" s="226"/>
    </row>
    <row r="16" spans="1:5" s="11" customFormat="1" ht="28.9" customHeight="1" x14ac:dyDescent="0.3">
      <c r="A16" s="192"/>
      <c r="B16" s="163" t="s">
        <v>244</v>
      </c>
      <c r="C16" s="117">
        <v>2.6388888888888889E-2</v>
      </c>
      <c r="D16" s="190"/>
      <c r="E16" s="226"/>
    </row>
    <row r="17" spans="1:5" s="11" customFormat="1" ht="28.9" customHeight="1" x14ac:dyDescent="0.3">
      <c r="A17" s="192"/>
      <c r="B17" s="163" t="s">
        <v>245</v>
      </c>
      <c r="C17" s="117">
        <v>2.7777777777777776E-2</v>
      </c>
      <c r="D17" s="190"/>
      <c r="E17" s="226"/>
    </row>
    <row r="18" spans="1:5" s="11" customFormat="1" ht="28.9" customHeight="1" x14ac:dyDescent="0.3">
      <c r="A18" s="192" t="s">
        <v>387</v>
      </c>
      <c r="B18" s="163" t="s">
        <v>76</v>
      </c>
      <c r="C18" s="117">
        <v>2.361111111111111E-2</v>
      </c>
      <c r="D18" s="222">
        <v>0.26666666666666666</v>
      </c>
      <c r="E18" s="226">
        <v>2</v>
      </c>
    </row>
    <row r="19" spans="1:5" s="11" customFormat="1" ht="28.9" customHeight="1" x14ac:dyDescent="0.3">
      <c r="A19" s="192"/>
      <c r="B19" s="163" t="s">
        <v>77</v>
      </c>
      <c r="C19" s="117">
        <v>2.8472222222222222E-2</v>
      </c>
      <c r="D19" s="190"/>
      <c r="E19" s="226"/>
    </row>
    <row r="20" spans="1:5" s="11" customFormat="1" ht="28.9" customHeight="1" x14ac:dyDescent="0.3">
      <c r="A20" s="192"/>
      <c r="B20" s="163" t="s">
        <v>78</v>
      </c>
      <c r="C20" s="117">
        <v>2.4305555555555556E-2</v>
      </c>
      <c r="D20" s="190"/>
      <c r="E20" s="226"/>
    </row>
    <row r="21" spans="1:5" s="11" customFormat="1" ht="28.9" customHeight="1" x14ac:dyDescent="0.3">
      <c r="A21" s="192"/>
      <c r="B21" s="163" t="s">
        <v>79</v>
      </c>
      <c r="C21" s="117">
        <v>2.361111111111111E-2</v>
      </c>
      <c r="D21" s="190"/>
      <c r="E21" s="226"/>
    </row>
    <row r="22" spans="1:5" s="11" customFormat="1" ht="28.9" customHeight="1" x14ac:dyDescent="0.3">
      <c r="A22" s="192"/>
      <c r="B22" s="163" t="s">
        <v>80</v>
      </c>
      <c r="C22" s="117">
        <v>2.7083333333333334E-2</v>
      </c>
      <c r="D22" s="190"/>
      <c r="E22" s="226"/>
    </row>
    <row r="23" spans="1:5" s="11" customFormat="1" ht="28.9" customHeight="1" x14ac:dyDescent="0.3">
      <c r="A23" s="192"/>
      <c r="B23" s="163" t="s">
        <v>81</v>
      </c>
      <c r="C23" s="117">
        <v>2.6388888888888889E-2</v>
      </c>
      <c r="D23" s="190"/>
      <c r="E23" s="226"/>
    </row>
    <row r="24" spans="1:5" s="11" customFormat="1" ht="28.9" customHeight="1" x14ac:dyDescent="0.3">
      <c r="A24" s="192"/>
      <c r="B24" s="163" t="s">
        <v>82</v>
      </c>
      <c r="C24" s="117">
        <v>2.8472222222222222E-2</v>
      </c>
      <c r="D24" s="190"/>
      <c r="E24" s="226"/>
    </row>
    <row r="25" spans="1:5" s="11" customFormat="1" ht="28.9" customHeight="1" x14ac:dyDescent="0.3">
      <c r="A25" s="192"/>
      <c r="B25" s="163" t="s">
        <v>83</v>
      </c>
      <c r="C25" s="117">
        <v>2.4305555555555556E-2</v>
      </c>
      <c r="D25" s="190"/>
      <c r="E25" s="226"/>
    </row>
    <row r="26" spans="1:5" s="11" customFormat="1" ht="28.9" customHeight="1" x14ac:dyDescent="0.3">
      <c r="A26" s="192"/>
      <c r="B26" s="163" t="s">
        <v>84</v>
      </c>
      <c r="C26" s="117">
        <v>2.9166666666666664E-2</v>
      </c>
      <c r="D26" s="190"/>
      <c r="E26" s="226"/>
    </row>
    <row r="27" spans="1:5" s="11" customFormat="1" ht="28.9" customHeight="1" x14ac:dyDescent="0.3">
      <c r="A27" s="192"/>
      <c r="B27" s="163" t="s">
        <v>85</v>
      </c>
      <c r="C27" s="117">
        <v>3.125E-2</v>
      </c>
      <c r="D27" s="190"/>
      <c r="E27" s="226"/>
    </row>
    <row r="28" spans="1:5" s="11" customFormat="1" ht="28.9" customHeight="1" x14ac:dyDescent="0.3">
      <c r="A28" s="192" t="s">
        <v>33</v>
      </c>
      <c r="B28" s="163" t="s">
        <v>276</v>
      </c>
      <c r="C28" s="117">
        <v>2.6388888888888889E-2</v>
      </c>
      <c r="D28" s="222">
        <v>0.27499999999999997</v>
      </c>
      <c r="E28" s="226">
        <v>3</v>
      </c>
    </row>
    <row r="29" spans="1:5" s="11" customFormat="1" ht="28.9" customHeight="1" x14ac:dyDescent="0.3">
      <c r="A29" s="192"/>
      <c r="B29" s="163" t="s">
        <v>277</v>
      </c>
      <c r="C29" s="117">
        <v>3.1944444444444449E-2</v>
      </c>
      <c r="D29" s="190"/>
      <c r="E29" s="226"/>
    </row>
    <row r="30" spans="1:5" s="11" customFormat="1" ht="28.9" customHeight="1" x14ac:dyDescent="0.3">
      <c r="A30" s="192"/>
      <c r="B30" s="163" t="s">
        <v>278</v>
      </c>
      <c r="C30" s="117">
        <v>2.7083333333333334E-2</v>
      </c>
      <c r="D30" s="190"/>
      <c r="E30" s="226"/>
    </row>
    <row r="31" spans="1:5" s="11" customFormat="1" ht="28.9" customHeight="1" x14ac:dyDescent="0.3">
      <c r="A31" s="192"/>
      <c r="B31" s="163" t="s">
        <v>279</v>
      </c>
      <c r="C31" s="117">
        <v>2.8472222222222222E-2</v>
      </c>
      <c r="D31" s="190"/>
      <c r="E31" s="226"/>
    </row>
    <row r="32" spans="1:5" s="11" customFormat="1" ht="28.9" customHeight="1" x14ac:dyDescent="0.3">
      <c r="A32" s="192"/>
      <c r="B32" s="163" t="s">
        <v>280</v>
      </c>
      <c r="C32" s="117">
        <v>2.1527777777777781E-2</v>
      </c>
      <c r="D32" s="190"/>
      <c r="E32" s="226"/>
    </row>
    <row r="33" spans="1:5" s="11" customFormat="1" ht="28.9" customHeight="1" x14ac:dyDescent="0.3">
      <c r="A33" s="192"/>
      <c r="B33" s="163" t="s">
        <v>281</v>
      </c>
      <c r="C33" s="117">
        <v>2.0833333333333332E-2</v>
      </c>
      <c r="D33" s="190"/>
      <c r="E33" s="226"/>
    </row>
    <row r="34" spans="1:5" s="11" customFormat="1" ht="28.9" customHeight="1" x14ac:dyDescent="0.3">
      <c r="A34" s="192"/>
      <c r="B34" s="163" t="s">
        <v>282</v>
      </c>
      <c r="C34" s="117">
        <v>4.1666666666666664E-2</v>
      </c>
      <c r="D34" s="190"/>
      <c r="E34" s="226"/>
    </row>
    <row r="35" spans="1:5" s="11" customFormat="1" ht="28.9" customHeight="1" x14ac:dyDescent="0.3">
      <c r="A35" s="192"/>
      <c r="B35" s="163" t="s">
        <v>283</v>
      </c>
      <c r="C35" s="117">
        <v>3.4027777777777775E-2</v>
      </c>
      <c r="D35" s="190"/>
      <c r="E35" s="226"/>
    </row>
    <row r="36" spans="1:5" s="11" customFormat="1" ht="28.9" customHeight="1" x14ac:dyDescent="0.3">
      <c r="A36" s="192"/>
      <c r="B36" s="163" t="s">
        <v>284</v>
      </c>
      <c r="C36" s="117">
        <v>1.8055555555555557E-2</v>
      </c>
      <c r="D36" s="190"/>
      <c r="E36" s="226"/>
    </row>
    <row r="37" spans="1:5" s="11" customFormat="1" ht="28.9" customHeight="1" x14ac:dyDescent="0.3">
      <c r="A37" s="192"/>
      <c r="B37" s="163" t="s">
        <v>285</v>
      </c>
      <c r="C37" s="117">
        <v>2.4999999999999998E-2</v>
      </c>
      <c r="D37" s="190"/>
      <c r="E37" s="226"/>
    </row>
    <row r="38" spans="1:5" s="11" customFormat="1" ht="28.9" customHeight="1" x14ac:dyDescent="0.3">
      <c r="A38" s="188" t="s">
        <v>396</v>
      </c>
      <c r="B38" s="96" t="s">
        <v>256</v>
      </c>
      <c r="C38" s="45">
        <v>2.9861111111111113E-2</v>
      </c>
      <c r="D38" s="222">
        <v>0.27638888888888885</v>
      </c>
      <c r="E38" s="223">
        <v>4</v>
      </c>
    </row>
    <row r="39" spans="1:5" s="11" customFormat="1" ht="28.9" customHeight="1" x14ac:dyDescent="0.3">
      <c r="A39" s="188"/>
      <c r="B39" s="96" t="s">
        <v>257</v>
      </c>
      <c r="C39" s="45">
        <v>2.2222222222222223E-2</v>
      </c>
      <c r="D39" s="190"/>
      <c r="E39" s="223"/>
    </row>
    <row r="40" spans="1:5" s="11" customFormat="1" ht="28.9" customHeight="1" x14ac:dyDescent="0.3">
      <c r="A40" s="188"/>
      <c r="B40" s="96" t="s">
        <v>258</v>
      </c>
      <c r="C40" s="45">
        <v>2.5694444444444447E-2</v>
      </c>
      <c r="D40" s="190"/>
      <c r="E40" s="223"/>
    </row>
    <row r="41" spans="1:5" s="11" customFormat="1" ht="28.9" customHeight="1" x14ac:dyDescent="0.3">
      <c r="A41" s="188"/>
      <c r="B41" s="96" t="s">
        <v>259</v>
      </c>
      <c r="C41" s="45">
        <v>2.6388888888888889E-2</v>
      </c>
      <c r="D41" s="190"/>
      <c r="E41" s="223"/>
    </row>
    <row r="42" spans="1:5" s="11" customFormat="1" ht="28.9" customHeight="1" x14ac:dyDescent="0.3">
      <c r="A42" s="188"/>
      <c r="B42" s="96" t="s">
        <v>260</v>
      </c>
      <c r="C42" s="45">
        <v>3.4027777777777775E-2</v>
      </c>
      <c r="D42" s="190"/>
      <c r="E42" s="223"/>
    </row>
    <row r="43" spans="1:5" s="11" customFormat="1" ht="28.9" customHeight="1" x14ac:dyDescent="0.3">
      <c r="A43" s="188"/>
      <c r="B43" s="96" t="s">
        <v>261</v>
      </c>
      <c r="C43" s="45">
        <v>1.4583333333333332E-2</v>
      </c>
      <c r="D43" s="190"/>
      <c r="E43" s="223"/>
    </row>
    <row r="44" spans="1:5" s="11" customFormat="1" ht="28.9" customHeight="1" x14ac:dyDescent="0.3">
      <c r="A44" s="188"/>
      <c r="B44" s="96" t="s">
        <v>262</v>
      </c>
      <c r="C44" s="45">
        <v>4.0972222222222222E-2</v>
      </c>
      <c r="D44" s="190"/>
      <c r="E44" s="223"/>
    </row>
    <row r="45" spans="1:5" s="11" customFormat="1" ht="28.9" customHeight="1" x14ac:dyDescent="0.3">
      <c r="A45" s="188"/>
      <c r="B45" s="96" t="s">
        <v>263</v>
      </c>
      <c r="C45" s="45">
        <v>2.6388888888888889E-2</v>
      </c>
      <c r="D45" s="190"/>
      <c r="E45" s="223"/>
    </row>
    <row r="46" spans="1:5" s="11" customFormat="1" ht="28.9" customHeight="1" x14ac:dyDescent="0.3">
      <c r="A46" s="188"/>
      <c r="B46" s="96" t="s">
        <v>264</v>
      </c>
      <c r="C46" s="45">
        <v>2.5694444444444447E-2</v>
      </c>
      <c r="D46" s="190"/>
      <c r="E46" s="223"/>
    </row>
    <row r="47" spans="1:5" s="11" customFormat="1" ht="28.9" customHeight="1" x14ac:dyDescent="0.3">
      <c r="A47" s="188"/>
      <c r="B47" s="96" t="s">
        <v>265</v>
      </c>
      <c r="C47" s="45">
        <v>3.0555555555555555E-2</v>
      </c>
      <c r="D47" s="190"/>
      <c r="E47" s="223"/>
    </row>
    <row r="48" spans="1:5" s="11" customFormat="1" ht="28.9" customHeight="1" x14ac:dyDescent="0.3">
      <c r="A48" s="188" t="s">
        <v>390</v>
      </c>
      <c r="B48" s="96" t="s">
        <v>162</v>
      </c>
      <c r="C48" s="45">
        <v>2.6388888888888889E-2</v>
      </c>
      <c r="D48" s="222">
        <v>0.27986111111111112</v>
      </c>
      <c r="E48" s="223">
        <v>5</v>
      </c>
    </row>
    <row r="49" spans="1:5" s="11" customFormat="1" ht="28.9" customHeight="1" x14ac:dyDescent="0.3">
      <c r="A49" s="188"/>
      <c r="B49" s="96" t="s">
        <v>163</v>
      </c>
      <c r="C49" s="45">
        <v>2.9861111111111113E-2</v>
      </c>
      <c r="D49" s="190"/>
      <c r="E49" s="223"/>
    </row>
    <row r="50" spans="1:5" s="11" customFormat="1" ht="28.9" customHeight="1" x14ac:dyDescent="0.3">
      <c r="A50" s="188"/>
      <c r="B50" s="96" t="s">
        <v>164</v>
      </c>
      <c r="C50" s="45">
        <v>1.7361111111111112E-2</v>
      </c>
      <c r="D50" s="190"/>
      <c r="E50" s="223"/>
    </row>
    <row r="51" spans="1:5" s="11" customFormat="1" ht="28.9" customHeight="1" x14ac:dyDescent="0.3">
      <c r="A51" s="188"/>
      <c r="B51" s="96" t="s">
        <v>165</v>
      </c>
      <c r="C51" s="45">
        <v>2.7083333333333334E-2</v>
      </c>
      <c r="D51" s="190"/>
      <c r="E51" s="223"/>
    </row>
    <row r="52" spans="1:5" s="11" customFormat="1" ht="28.9" customHeight="1" x14ac:dyDescent="0.3">
      <c r="A52" s="188"/>
      <c r="B52" s="96" t="s">
        <v>166</v>
      </c>
      <c r="C52" s="45">
        <v>2.5694444444444447E-2</v>
      </c>
      <c r="D52" s="190"/>
      <c r="E52" s="223"/>
    </row>
    <row r="53" spans="1:5" s="11" customFormat="1" ht="28.9" customHeight="1" x14ac:dyDescent="0.3">
      <c r="A53" s="188"/>
      <c r="B53" s="96" t="s">
        <v>167</v>
      </c>
      <c r="C53" s="45">
        <v>3.6805555555555557E-2</v>
      </c>
      <c r="D53" s="190"/>
      <c r="E53" s="223"/>
    </row>
    <row r="54" spans="1:5" s="11" customFormat="1" ht="28.9" customHeight="1" x14ac:dyDescent="0.3">
      <c r="A54" s="188"/>
      <c r="B54" s="96" t="s">
        <v>168</v>
      </c>
      <c r="C54" s="45">
        <v>2.7777777777777776E-2</v>
      </c>
      <c r="D54" s="190"/>
      <c r="E54" s="223"/>
    </row>
    <row r="55" spans="1:5" s="11" customFormat="1" ht="28.9" customHeight="1" x14ac:dyDescent="0.3">
      <c r="A55" s="188"/>
      <c r="B55" s="96" t="s">
        <v>169</v>
      </c>
      <c r="C55" s="45">
        <v>2.7777777777777776E-2</v>
      </c>
      <c r="D55" s="190"/>
      <c r="E55" s="223"/>
    </row>
    <row r="56" spans="1:5" s="11" customFormat="1" ht="28.9" customHeight="1" x14ac:dyDescent="0.3">
      <c r="A56" s="188"/>
      <c r="B56" s="96" t="s">
        <v>170</v>
      </c>
      <c r="C56" s="45">
        <v>3.4722222222222224E-2</v>
      </c>
      <c r="D56" s="190"/>
      <c r="E56" s="223"/>
    </row>
    <row r="57" spans="1:5" s="11" customFormat="1" ht="28.9" customHeight="1" x14ac:dyDescent="0.3">
      <c r="A57" s="188"/>
      <c r="B57" s="96" t="s">
        <v>171</v>
      </c>
      <c r="C57" s="45">
        <v>2.6388888888888889E-2</v>
      </c>
      <c r="D57" s="190"/>
      <c r="E57" s="223"/>
    </row>
    <row r="58" spans="1:5" s="11" customFormat="1" ht="28.9" customHeight="1" x14ac:dyDescent="0.3">
      <c r="A58" s="188" t="s">
        <v>378</v>
      </c>
      <c r="B58" s="96" t="s">
        <v>86</v>
      </c>
      <c r="C58" s="45">
        <v>2.4305555555555556E-2</v>
      </c>
      <c r="D58" s="222">
        <v>0.29236111111111113</v>
      </c>
      <c r="E58" s="223">
        <v>6</v>
      </c>
    </row>
    <row r="59" spans="1:5" s="11" customFormat="1" ht="28.9" customHeight="1" x14ac:dyDescent="0.3">
      <c r="A59" s="188"/>
      <c r="B59" s="96" t="s">
        <v>87</v>
      </c>
      <c r="C59" s="45">
        <v>2.9166666666666664E-2</v>
      </c>
      <c r="D59" s="190"/>
      <c r="E59" s="223"/>
    </row>
    <row r="60" spans="1:5" s="11" customFormat="1" ht="28.9" customHeight="1" x14ac:dyDescent="0.3">
      <c r="A60" s="188"/>
      <c r="B60" s="96" t="s">
        <v>88</v>
      </c>
      <c r="C60" s="45">
        <v>2.7777777777777776E-2</v>
      </c>
      <c r="D60" s="190"/>
      <c r="E60" s="223"/>
    </row>
    <row r="61" spans="1:5" s="11" customFormat="1" ht="28.9" customHeight="1" x14ac:dyDescent="0.3">
      <c r="A61" s="188"/>
      <c r="B61" s="96" t="s">
        <v>89</v>
      </c>
      <c r="C61" s="45">
        <v>3.2638888888888891E-2</v>
      </c>
      <c r="D61" s="190"/>
      <c r="E61" s="223"/>
    </row>
    <row r="62" spans="1:5" s="11" customFormat="1" ht="28.9" customHeight="1" x14ac:dyDescent="0.3">
      <c r="A62" s="188"/>
      <c r="B62" s="96" t="s">
        <v>90</v>
      </c>
      <c r="C62" s="45">
        <v>3.1944444444444449E-2</v>
      </c>
      <c r="D62" s="190"/>
      <c r="E62" s="223"/>
    </row>
    <row r="63" spans="1:5" s="11" customFormat="1" ht="28.9" customHeight="1" x14ac:dyDescent="0.3">
      <c r="A63" s="188"/>
      <c r="B63" s="96" t="s">
        <v>91</v>
      </c>
      <c r="C63" s="45">
        <v>2.7777777777777776E-2</v>
      </c>
      <c r="D63" s="190"/>
      <c r="E63" s="223"/>
    </row>
    <row r="64" spans="1:5" s="11" customFormat="1" ht="28.9" customHeight="1" x14ac:dyDescent="0.3">
      <c r="A64" s="188"/>
      <c r="B64" s="96" t="s">
        <v>92</v>
      </c>
      <c r="C64" s="45">
        <v>2.9861111111111113E-2</v>
      </c>
      <c r="D64" s="190"/>
      <c r="E64" s="223"/>
    </row>
    <row r="65" spans="1:5" s="11" customFormat="1" ht="28.9" customHeight="1" x14ac:dyDescent="0.3">
      <c r="A65" s="188"/>
      <c r="B65" s="96" t="s">
        <v>93</v>
      </c>
      <c r="C65" s="45">
        <v>2.7083333333333334E-2</v>
      </c>
      <c r="D65" s="190"/>
      <c r="E65" s="223"/>
    </row>
    <row r="66" spans="1:5" s="11" customFormat="1" ht="28.9" customHeight="1" x14ac:dyDescent="0.3">
      <c r="A66" s="188"/>
      <c r="B66" s="96" t="s">
        <v>94</v>
      </c>
      <c r="C66" s="45">
        <v>2.9166666666666664E-2</v>
      </c>
      <c r="D66" s="190"/>
      <c r="E66" s="223"/>
    </row>
    <row r="67" spans="1:5" s="11" customFormat="1" ht="28.9" customHeight="1" x14ac:dyDescent="0.3">
      <c r="A67" s="188"/>
      <c r="B67" s="96" t="s">
        <v>95</v>
      </c>
      <c r="C67" s="45">
        <v>3.2638888888888891E-2</v>
      </c>
      <c r="D67" s="190"/>
      <c r="E67" s="223"/>
    </row>
    <row r="68" spans="1:5" s="11" customFormat="1" ht="28.9" customHeight="1" x14ac:dyDescent="0.3">
      <c r="A68" s="188" t="s">
        <v>32</v>
      </c>
      <c r="B68" s="96" t="s">
        <v>172</v>
      </c>
      <c r="C68" s="45">
        <v>3.5416666666666666E-2</v>
      </c>
      <c r="D68" s="222">
        <v>0.31597222222222221</v>
      </c>
      <c r="E68" s="223">
        <v>7</v>
      </c>
    </row>
    <row r="69" spans="1:5" s="11" customFormat="1" ht="28.9" customHeight="1" x14ac:dyDescent="0.3">
      <c r="A69" s="188"/>
      <c r="B69" s="96" t="s">
        <v>173</v>
      </c>
      <c r="C69" s="45">
        <v>3.125E-2</v>
      </c>
      <c r="D69" s="190"/>
      <c r="E69" s="223"/>
    </row>
    <row r="70" spans="1:5" s="11" customFormat="1" ht="28.9" customHeight="1" x14ac:dyDescent="0.3">
      <c r="A70" s="188"/>
      <c r="B70" s="96" t="s">
        <v>174</v>
      </c>
      <c r="C70" s="45">
        <v>4.1666666666666664E-2</v>
      </c>
      <c r="D70" s="190"/>
      <c r="E70" s="223"/>
    </row>
    <row r="71" spans="1:5" s="11" customFormat="1" ht="28.9" customHeight="1" x14ac:dyDescent="0.3">
      <c r="A71" s="188"/>
      <c r="B71" s="96" t="s">
        <v>175</v>
      </c>
      <c r="C71" s="45">
        <v>2.7777777777777776E-2</v>
      </c>
      <c r="D71" s="190"/>
      <c r="E71" s="223"/>
    </row>
    <row r="72" spans="1:5" s="11" customFormat="1" ht="28.9" customHeight="1" x14ac:dyDescent="0.3">
      <c r="A72" s="188"/>
      <c r="B72" s="96" t="s">
        <v>4</v>
      </c>
      <c r="C72" s="45">
        <v>3.6111111111111115E-2</v>
      </c>
      <c r="D72" s="190"/>
      <c r="E72" s="223"/>
    </row>
    <row r="73" spans="1:5" s="11" customFormat="1" ht="28.9" customHeight="1" x14ac:dyDescent="0.3">
      <c r="A73" s="188"/>
      <c r="B73" s="96" t="s">
        <v>176</v>
      </c>
      <c r="C73" s="45">
        <v>3.5416666666666666E-2</v>
      </c>
      <c r="D73" s="190"/>
      <c r="E73" s="223"/>
    </row>
    <row r="74" spans="1:5" s="11" customFormat="1" ht="28.9" customHeight="1" x14ac:dyDescent="0.3">
      <c r="A74" s="188"/>
      <c r="B74" s="96" t="s">
        <v>177</v>
      </c>
      <c r="C74" s="45">
        <v>2.6388888888888889E-2</v>
      </c>
      <c r="D74" s="190"/>
      <c r="E74" s="223"/>
    </row>
    <row r="75" spans="1:5" s="11" customFormat="1" ht="28.9" customHeight="1" x14ac:dyDescent="0.3">
      <c r="A75" s="188"/>
      <c r="B75" s="96" t="s">
        <v>178</v>
      </c>
      <c r="C75" s="45">
        <v>2.361111111111111E-2</v>
      </c>
      <c r="D75" s="190"/>
      <c r="E75" s="223"/>
    </row>
    <row r="76" spans="1:5" s="11" customFormat="1" ht="28.9" customHeight="1" x14ac:dyDescent="0.3">
      <c r="A76" s="188"/>
      <c r="B76" s="96" t="s">
        <v>179</v>
      </c>
      <c r="C76" s="45">
        <v>1.5972222222222224E-2</v>
      </c>
      <c r="D76" s="190"/>
      <c r="E76" s="223"/>
    </row>
    <row r="77" spans="1:5" s="11" customFormat="1" ht="28.9" customHeight="1" x14ac:dyDescent="0.3">
      <c r="A77" s="188"/>
      <c r="B77" s="96" t="s">
        <v>180</v>
      </c>
      <c r="C77" s="45">
        <v>4.2361111111111106E-2</v>
      </c>
      <c r="D77" s="190"/>
      <c r="E77" s="223"/>
    </row>
    <row r="78" spans="1:5" s="11" customFormat="1" ht="28.9" customHeight="1" x14ac:dyDescent="0.3">
      <c r="A78" s="188" t="s">
        <v>381</v>
      </c>
      <c r="B78" s="96" t="s">
        <v>66</v>
      </c>
      <c r="C78" s="45">
        <v>3.4027777777777775E-2</v>
      </c>
      <c r="D78" s="222">
        <v>0.32500000000000001</v>
      </c>
      <c r="E78" s="223">
        <v>8</v>
      </c>
    </row>
    <row r="79" spans="1:5" s="11" customFormat="1" ht="28.9" customHeight="1" x14ac:dyDescent="0.3">
      <c r="A79" s="188"/>
      <c r="B79" s="96" t="s">
        <v>67</v>
      </c>
      <c r="C79" s="45">
        <v>2.2222222222222223E-2</v>
      </c>
      <c r="D79" s="190"/>
      <c r="E79" s="223"/>
    </row>
    <row r="80" spans="1:5" s="11" customFormat="1" ht="28.9" customHeight="1" x14ac:dyDescent="0.3">
      <c r="A80" s="188"/>
      <c r="B80" s="96" t="s">
        <v>68</v>
      </c>
      <c r="C80" s="45">
        <v>3.1944444444444449E-2</v>
      </c>
      <c r="D80" s="190"/>
      <c r="E80" s="223"/>
    </row>
    <row r="81" spans="1:5" s="11" customFormat="1" ht="28.9" customHeight="1" x14ac:dyDescent="0.3">
      <c r="A81" s="188"/>
      <c r="B81" s="96" t="s">
        <v>69</v>
      </c>
      <c r="C81" s="45">
        <v>3.0555555555555555E-2</v>
      </c>
      <c r="D81" s="190"/>
      <c r="E81" s="223"/>
    </row>
    <row r="82" spans="1:5" s="11" customFormat="1" ht="28.9" customHeight="1" x14ac:dyDescent="0.3">
      <c r="A82" s="188"/>
      <c r="B82" s="96" t="s">
        <v>70</v>
      </c>
      <c r="C82" s="45">
        <v>3.6805555555555557E-2</v>
      </c>
      <c r="D82" s="190"/>
      <c r="E82" s="223"/>
    </row>
    <row r="83" spans="1:5" s="11" customFormat="1" ht="28.9" customHeight="1" x14ac:dyDescent="0.3">
      <c r="A83" s="188"/>
      <c r="B83" s="96" t="s">
        <v>71</v>
      </c>
      <c r="C83" s="45">
        <v>3.6111111111111115E-2</v>
      </c>
      <c r="D83" s="190"/>
      <c r="E83" s="223"/>
    </row>
    <row r="84" spans="1:5" s="11" customFormat="1" ht="28.9" customHeight="1" x14ac:dyDescent="0.3">
      <c r="A84" s="188"/>
      <c r="B84" s="96" t="s">
        <v>72</v>
      </c>
      <c r="C84" s="45">
        <v>4.2361111111111106E-2</v>
      </c>
      <c r="D84" s="190"/>
      <c r="E84" s="223"/>
    </row>
    <row r="85" spans="1:5" s="11" customFormat="1" ht="28.9" customHeight="1" x14ac:dyDescent="0.3">
      <c r="A85" s="188"/>
      <c r="B85" s="96" t="s">
        <v>73</v>
      </c>
      <c r="C85" s="45">
        <v>2.9861111111111113E-2</v>
      </c>
      <c r="D85" s="190"/>
      <c r="E85" s="223"/>
    </row>
    <row r="86" spans="1:5" s="11" customFormat="1" ht="28.9" customHeight="1" x14ac:dyDescent="0.3">
      <c r="A86" s="188"/>
      <c r="B86" s="96" t="s">
        <v>74</v>
      </c>
      <c r="C86" s="45">
        <v>3.4027777777777775E-2</v>
      </c>
      <c r="D86" s="190"/>
      <c r="E86" s="223"/>
    </row>
    <row r="87" spans="1:5" s="11" customFormat="1" ht="28.9" customHeight="1" x14ac:dyDescent="0.3">
      <c r="A87" s="188"/>
      <c r="B87" s="96" t="s">
        <v>75</v>
      </c>
      <c r="C87" s="45">
        <v>2.7083333333333334E-2</v>
      </c>
      <c r="D87" s="190"/>
      <c r="E87" s="223"/>
    </row>
    <row r="88" spans="1:5" s="11" customFormat="1" ht="28.9" customHeight="1" x14ac:dyDescent="0.3">
      <c r="A88" s="188" t="s">
        <v>398</v>
      </c>
      <c r="B88" s="96" t="s">
        <v>106</v>
      </c>
      <c r="C88" s="45">
        <v>2.361111111111111E-2</v>
      </c>
      <c r="D88" s="222">
        <v>0.34513888888888888</v>
      </c>
      <c r="E88" s="223">
        <v>9</v>
      </c>
    </row>
    <row r="89" spans="1:5" s="11" customFormat="1" ht="28.9" customHeight="1" x14ac:dyDescent="0.3">
      <c r="A89" s="188"/>
      <c r="B89" s="96" t="s">
        <v>107</v>
      </c>
      <c r="C89" s="45">
        <v>4.027777777777778E-2</v>
      </c>
      <c r="D89" s="190"/>
      <c r="E89" s="223"/>
    </row>
    <row r="90" spans="1:5" s="11" customFormat="1" ht="28.9" customHeight="1" x14ac:dyDescent="0.3">
      <c r="A90" s="188"/>
      <c r="B90" s="96" t="s">
        <v>108</v>
      </c>
      <c r="C90" s="45">
        <v>3.5416666666666666E-2</v>
      </c>
      <c r="D90" s="190"/>
      <c r="E90" s="223"/>
    </row>
    <row r="91" spans="1:5" s="11" customFormat="1" ht="28.9" customHeight="1" x14ac:dyDescent="0.3">
      <c r="A91" s="188"/>
      <c r="B91" s="96" t="s">
        <v>109</v>
      </c>
      <c r="C91" s="45">
        <v>3.3333333333333333E-2</v>
      </c>
      <c r="D91" s="190"/>
      <c r="E91" s="223"/>
    </row>
    <row r="92" spans="1:5" s="11" customFormat="1" ht="28.9" customHeight="1" x14ac:dyDescent="0.3">
      <c r="A92" s="188"/>
      <c r="B92" s="96" t="s">
        <v>110</v>
      </c>
      <c r="C92" s="45">
        <v>2.7083333333333334E-2</v>
      </c>
      <c r="D92" s="190"/>
      <c r="E92" s="223"/>
    </row>
    <row r="93" spans="1:5" s="11" customFormat="1" ht="28.9" customHeight="1" x14ac:dyDescent="0.3">
      <c r="A93" s="188"/>
      <c r="B93" s="96" t="s">
        <v>111</v>
      </c>
      <c r="C93" s="45">
        <v>3.2638888888888891E-2</v>
      </c>
      <c r="D93" s="190"/>
      <c r="E93" s="223"/>
    </row>
    <row r="94" spans="1:5" s="11" customFormat="1" ht="28.9" customHeight="1" x14ac:dyDescent="0.3">
      <c r="A94" s="188"/>
      <c r="B94" s="96" t="s">
        <v>112</v>
      </c>
      <c r="C94" s="45">
        <v>3.2638888888888891E-2</v>
      </c>
      <c r="D94" s="190"/>
      <c r="E94" s="223"/>
    </row>
    <row r="95" spans="1:5" s="11" customFormat="1" ht="28.9" customHeight="1" x14ac:dyDescent="0.3">
      <c r="A95" s="188"/>
      <c r="B95" s="96" t="s">
        <v>113</v>
      </c>
      <c r="C95" s="45">
        <v>3.0555555555555555E-2</v>
      </c>
      <c r="D95" s="190"/>
      <c r="E95" s="223"/>
    </row>
    <row r="96" spans="1:5" s="11" customFormat="1" ht="28.9" customHeight="1" x14ac:dyDescent="0.3">
      <c r="A96" s="188"/>
      <c r="B96" s="96" t="s">
        <v>114</v>
      </c>
      <c r="C96" s="45">
        <v>4.027777777777778E-2</v>
      </c>
      <c r="D96" s="190"/>
      <c r="E96" s="223"/>
    </row>
    <row r="97" spans="1:5" s="11" customFormat="1" ht="28.9" customHeight="1" x14ac:dyDescent="0.3">
      <c r="A97" s="188"/>
      <c r="B97" s="96" t="s">
        <v>115</v>
      </c>
      <c r="C97" s="45">
        <v>4.9305555555555554E-2</v>
      </c>
      <c r="D97" s="190"/>
      <c r="E97" s="223"/>
    </row>
    <row r="98" spans="1:5" s="11" customFormat="1" ht="28.9" customHeight="1" x14ac:dyDescent="0.3">
      <c r="A98" s="188" t="s">
        <v>375</v>
      </c>
      <c r="B98" s="96" t="s">
        <v>46</v>
      </c>
      <c r="C98" s="45">
        <v>2.7777777777777776E-2</v>
      </c>
      <c r="D98" s="222">
        <v>0.36180555555555555</v>
      </c>
      <c r="E98" s="223">
        <v>10</v>
      </c>
    </row>
    <row r="99" spans="1:5" s="11" customFormat="1" ht="28.9" customHeight="1" x14ac:dyDescent="0.3">
      <c r="A99" s="188"/>
      <c r="B99" s="96" t="s">
        <v>47</v>
      </c>
      <c r="C99" s="45">
        <v>2.8472222222222222E-2</v>
      </c>
      <c r="D99" s="190"/>
      <c r="E99" s="223"/>
    </row>
    <row r="100" spans="1:5" s="11" customFormat="1" ht="28.9" customHeight="1" x14ac:dyDescent="0.3">
      <c r="A100" s="188"/>
      <c r="B100" s="96" t="s">
        <v>48</v>
      </c>
      <c r="C100" s="45">
        <v>3.9583333333333331E-2</v>
      </c>
      <c r="D100" s="190"/>
      <c r="E100" s="223"/>
    </row>
    <row r="101" spans="1:5" s="11" customFormat="1" ht="28.9" customHeight="1" x14ac:dyDescent="0.3">
      <c r="A101" s="188"/>
      <c r="B101" s="96" t="s">
        <v>49</v>
      </c>
      <c r="C101" s="45">
        <v>3.3333333333333333E-2</v>
      </c>
      <c r="D101" s="190"/>
      <c r="E101" s="223"/>
    </row>
    <row r="102" spans="1:5" s="11" customFormat="1" ht="28.9" customHeight="1" x14ac:dyDescent="0.3">
      <c r="A102" s="188"/>
      <c r="B102" s="96" t="s">
        <v>50</v>
      </c>
      <c r="C102" s="45">
        <v>3.888888888888889E-2</v>
      </c>
      <c r="D102" s="190"/>
      <c r="E102" s="223"/>
    </row>
    <row r="103" spans="1:5" s="11" customFormat="1" ht="28.9" customHeight="1" x14ac:dyDescent="0.3">
      <c r="A103" s="188"/>
      <c r="B103" s="96" t="s">
        <v>51</v>
      </c>
      <c r="C103" s="45">
        <v>3.0555555555555555E-2</v>
      </c>
      <c r="D103" s="190"/>
      <c r="E103" s="223"/>
    </row>
    <row r="104" spans="1:5" s="11" customFormat="1" ht="28.9" customHeight="1" x14ac:dyDescent="0.3">
      <c r="A104" s="188"/>
      <c r="B104" s="96" t="s">
        <v>52</v>
      </c>
      <c r="C104" s="45">
        <v>4.0972222222222222E-2</v>
      </c>
      <c r="D104" s="190"/>
      <c r="E104" s="223"/>
    </row>
    <row r="105" spans="1:5" s="11" customFormat="1" ht="28.9" customHeight="1" x14ac:dyDescent="0.3">
      <c r="A105" s="188"/>
      <c r="B105" s="96" t="s">
        <v>53</v>
      </c>
      <c r="C105" s="45">
        <v>4.0972222222222222E-2</v>
      </c>
      <c r="D105" s="190"/>
      <c r="E105" s="223"/>
    </row>
    <row r="106" spans="1:5" s="11" customFormat="1" ht="28.9" customHeight="1" x14ac:dyDescent="0.3">
      <c r="A106" s="188"/>
      <c r="B106" s="96" t="s">
        <v>54</v>
      </c>
      <c r="C106" s="45">
        <v>4.3750000000000004E-2</v>
      </c>
      <c r="D106" s="190"/>
      <c r="E106" s="223"/>
    </row>
    <row r="107" spans="1:5" s="11" customFormat="1" ht="28.9" customHeight="1" x14ac:dyDescent="0.3">
      <c r="A107" s="188"/>
      <c r="B107" s="96" t="s">
        <v>55</v>
      </c>
      <c r="C107" s="45">
        <v>3.7499999999999999E-2</v>
      </c>
      <c r="D107" s="190"/>
      <c r="E107" s="223"/>
    </row>
    <row r="108" spans="1:5" s="11" customFormat="1" ht="28.9" customHeight="1" x14ac:dyDescent="0.3">
      <c r="A108" s="188" t="s">
        <v>389</v>
      </c>
      <c r="B108" s="96" t="s">
        <v>56</v>
      </c>
      <c r="C108" s="45">
        <v>4.027777777777778E-2</v>
      </c>
      <c r="D108" s="222">
        <v>0.3888888888888889</v>
      </c>
      <c r="E108" s="223">
        <v>11</v>
      </c>
    </row>
    <row r="109" spans="1:5" s="11" customFormat="1" ht="28.9" customHeight="1" x14ac:dyDescent="0.3">
      <c r="A109" s="188"/>
      <c r="B109" s="96" t="s">
        <v>57</v>
      </c>
      <c r="C109" s="45">
        <v>3.1944444444444449E-2</v>
      </c>
      <c r="D109" s="190"/>
      <c r="E109" s="223"/>
    </row>
    <row r="110" spans="1:5" s="11" customFormat="1" ht="28.9" customHeight="1" x14ac:dyDescent="0.3">
      <c r="A110" s="188"/>
      <c r="B110" s="96" t="s">
        <v>58</v>
      </c>
      <c r="C110" s="45">
        <v>3.0555555555555555E-2</v>
      </c>
      <c r="D110" s="190"/>
      <c r="E110" s="223"/>
    </row>
    <row r="111" spans="1:5" s="11" customFormat="1" ht="28.9" customHeight="1" x14ac:dyDescent="0.3">
      <c r="A111" s="188"/>
      <c r="B111" s="96" t="s">
        <v>59</v>
      </c>
      <c r="C111" s="45">
        <v>3.888888888888889E-2</v>
      </c>
      <c r="D111" s="190"/>
      <c r="E111" s="223"/>
    </row>
    <row r="112" spans="1:5" s="11" customFormat="1" ht="28.9" customHeight="1" x14ac:dyDescent="0.3">
      <c r="A112" s="188"/>
      <c r="B112" s="96" t="s">
        <v>60</v>
      </c>
      <c r="C112" s="45">
        <v>3.888888888888889E-2</v>
      </c>
      <c r="D112" s="190"/>
      <c r="E112" s="223"/>
    </row>
    <row r="113" spans="1:5" s="11" customFormat="1" ht="28.9" customHeight="1" x14ac:dyDescent="0.3">
      <c r="A113" s="188"/>
      <c r="B113" s="96" t="s">
        <v>61</v>
      </c>
      <c r="C113" s="45">
        <v>4.7222222222222221E-2</v>
      </c>
      <c r="D113" s="190"/>
      <c r="E113" s="223"/>
    </row>
    <row r="114" spans="1:5" s="11" customFormat="1" ht="28.9" customHeight="1" x14ac:dyDescent="0.3">
      <c r="A114" s="188"/>
      <c r="B114" s="96" t="s">
        <v>62</v>
      </c>
      <c r="C114" s="45">
        <v>3.6111111111111115E-2</v>
      </c>
      <c r="D114" s="190"/>
      <c r="E114" s="223"/>
    </row>
    <row r="115" spans="1:5" s="11" customFormat="1" ht="28.9" customHeight="1" x14ac:dyDescent="0.3">
      <c r="A115" s="188"/>
      <c r="B115" s="96" t="s">
        <v>63</v>
      </c>
      <c r="C115" s="45">
        <v>4.8611111111111112E-2</v>
      </c>
      <c r="D115" s="190"/>
      <c r="E115" s="223"/>
    </row>
    <row r="116" spans="1:5" s="11" customFormat="1" ht="28.9" customHeight="1" x14ac:dyDescent="0.3">
      <c r="A116" s="188"/>
      <c r="B116" s="96" t="s">
        <v>64</v>
      </c>
      <c r="C116" s="45">
        <v>3.9583333333333331E-2</v>
      </c>
      <c r="D116" s="190"/>
      <c r="E116" s="223"/>
    </row>
    <row r="117" spans="1:5" s="11" customFormat="1" ht="28.9" customHeight="1" x14ac:dyDescent="0.3">
      <c r="A117" s="188"/>
      <c r="B117" s="96" t="s">
        <v>65</v>
      </c>
      <c r="C117" s="45">
        <v>3.6805555555555557E-2</v>
      </c>
      <c r="D117" s="190"/>
      <c r="E117" s="223"/>
    </row>
    <row r="118" spans="1:5" s="11" customFormat="1" ht="28.9" customHeight="1" x14ac:dyDescent="0.3">
      <c r="A118" s="188" t="s">
        <v>377</v>
      </c>
      <c r="B118" s="96" t="s">
        <v>286</v>
      </c>
      <c r="C118" s="45">
        <v>3.888888888888889E-2</v>
      </c>
      <c r="D118" s="222">
        <v>0.39513888888888887</v>
      </c>
      <c r="E118" s="223">
        <v>12</v>
      </c>
    </row>
    <row r="119" spans="1:5" s="11" customFormat="1" ht="28.9" customHeight="1" x14ac:dyDescent="0.3">
      <c r="A119" s="188"/>
      <c r="B119" s="96" t="s">
        <v>287</v>
      </c>
      <c r="C119" s="45">
        <v>1.7361111111111112E-2</v>
      </c>
      <c r="D119" s="190"/>
      <c r="E119" s="223"/>
    </row>
    <row r="120" spans="1:5" s="11" customFormat="1" ht="28.9" customHeight="1" x14ac:dyDescent="0.3">
      <c r="A120" s="188"/>
      <c r="B120" s="96" t="s">
        <v>288</v>
      </c>
      <c r="C120" s="45">
        <v>5.347222222222222E-2</v>
      </c>
      <c r="D120" s="190"/>
      <c r="E120" s="223"/>
    </row>
    <row r="121" spans="1:5" s="11" customFormat="1" ht="28.9" customHeight="1" x14ac:dyDescent="0.3">
      <c r="A121" s="188"/>
      <c r="B121" s="96" t="s">
        <v>289</v>
      </c>
      <c r="C121" s="45">
        <v>4.9999999999999996E-2</v>
      </c>
      <c r="D121" s="190"/>
      <c r="E121" s="223"/>
    </row>
    <row r="122" spans="1:5" s="11" customFormat="1" ht="28.9" customHeight="1" x14ac:dyDescent="0.3">
      <c r="A122" s="188"/>
      <c r="B122" s="96" t="s">
        <v>290</v>
      </c>
      <c r="C122" s="45">
        <v>5.2083333333333336E-2</v>
      </c>
      <c r="D122" s="190"/>
      <c r="E122" s="223"/>
    </row>
    <row r="123" spans="1:5" s="11" customFormat="1" ht="28.9" customHeight="1" x14ac:dyDescent="0.3">
      <c r="A123" s="188"/>
      <c r="B123" s="96" t="s">
        <v>291</v>
      </c>
      <c r="C123" s="45">
        <v>3.2638888888888891E-2</v>
      </c>
      <c r="D123" s="190"/>
      <c r="E123" s="223"/>
    </row>
    <row r="124" spans="1:5" s="11" customFormat="1" ht="28.9" customHeight="1" x14ac:dyDescent="0.3">
      <c r="A124" s="188"/>
      <c r="B124" s="96" t="s">
        <v>292</v>
      </c>
      <c r="C124" s="45">
        <v>4.9999999999999996E-2</v>
      </c>
      <c r="D124" s="190"/>
      <c r="E124" s="223"/>
    </row>
    <row r="125" spans="1:5" s="11" customFormat="1" ht="28.9" customHeight="1" x14ac:dyDescent="0.3">
      <c r="A125" s="188"/>
      <c r="B125" s="96" t="s">
        <v>293</v>
      </c>
      <c r="C125" s="45">
        <v>1.3888888888888889E-3</v>
      </c>
      <c r="D125" s="190"/>
      <c r="E125" s="223"/>
    </row>
    <row r="126" spans="1:5" s="11" customFormat="1" ht="28.9" customHeight="1" x14ac:dyDescent="0.3">
      <c r="A126" s="188"/>
      <c r="B126" s="96" t="s">
        <v>294</v>
      </c>
      <c r="C126" s="45">
        <v>3.3333333333333333E-2</v>
      </c>
      <c r="D126" s="190"/>
      <c r="E126" s="223"/>
    </row>
    <row r="127" spans="1:5" s="11" customFormat="1" ht="28.9" customHeight="1" x14ac:dyDescent="0.3">
      <c r="A127" s="188"/>
      <c r="B127" s="96" t="s">
        <v>295</v>
      </c>
      <c r="C127" s="45">
        <v>6.5972222222222224E-2</v>
      </c>
      <c r="D127" s="190"/>
      <c r="E127" s="223"/>
    </row>
    <row r="128" spans="1:5" s="11" customFormat="1" ht="28.9" customHeight="1" x14ac:dyDescent="0.3">
      <c r="A128" s="188" t="s">
        <v>379</v>
      </c>
      <c r="B128" s="96" t="s">
        <v>188</v>
      </c>
      <c r="C128" s="45">
        <v>3.0555555555555555E-2</v>
      </c>
      <c r="D128" s="222">
        <v>0.41111111111111115</v>
      </c>
      <c r="E128" s="223">
        <v>13</v>
      </c>
    </row>
    <row r="129" spans="1:5" s="11" customFormat="1" ht="28.9" customHeight="1" x14ac:dyDescent="0.3">
      <c r="A129" s="188"/>
      <c r="B129" s="96" t="s">
        <v>189</v>
      </c>
      <c r="C129" s="45">
        <v>3.4722222222222224E-2</v>
      </c>
      <c r="D129" s="190"/>
      <c r="E129" s="223"/>
    </row>
    <row r="130" spans="1:5" s="11" customFormat="1" ht="28.9" customHeight="1" x14ac:dyDescent="0.3">
      <c r="A130" s="188"/>
      <c r="B130" s="96" t="s">
        <v>190</v>
      </c>
      <c r="C130" s="45">
        <v>3.4027777777777775E-2</v>
      </c>
      <c r="D130" s="190"/>
      <c r="E130" s="223"/>
    </row>
    <row r="131" spans="1:5" s="11" customFormat="1" ht="28.9" customHeight="1" x14ac:dyDescent="0.3">
      <c r="A131" s="188"/>
      <c r="B131" s="96" t="s">
        <v>191</v>
      </c>
      <c r="C131" s="45">
        <v>4.2361111111111106E-2</v>
      </c>
      <c r="D131" s="190"/>
      <c r="E131" s="223"/>
    </row>
    <row r="132" spans="1:5" s="11" customFormat="1" ht="28.9" customHeight="1" x14ac:dyDescent="0.3">
      <c r="A132" s="188"/>
      <c r="B132" s="96" t="s">
        <v>192</v>
      </c>
      <c r="C132" s="45">
        <v>4.0972222222222222E-2</v>
      </c>
      <c r="D132" s="190"/>
      <c r="E132" s="223"/>
    </row>
    <row r="133" spans="1:5" s="11" customFormat="1" ht="28.9" customHeight="1" x14ac:dyDescent="0.3">
      <c r="A133" s="188"/>
      <c r="B133" s="96" t="s">
        <v>197</v>
      </c>
      <c r="C133" s="45">
        <v>4.3750000000000004E-2</v>
      </c>
      <c r="D133" s="190"/>
      <c r="E133" s="223"/>
    </row>
    <row r="134" spans="1:5" s="11" customFormat="1" ht="28.9" customHeight="1" x14ac:dyDescent="0.3">
      <c r="A134" s="188"/>
      <c r="B134" s="96" t="s">
        <v>193</v>
      </c>
      <c r="C134" s="45">
        <v>4.3750000000000004E-2</v>
      </c>
      <c r="D134" s="190"/>
      <c r="E134" s="223"/>
    </row>
    <row r="135" spans="1:5" s="11" customFormat="1" ht="28.9" customHeight="1" x14ac:dyDescent="0.3">
      <c r="A135" s="188"/>
      <c r="B135" s="96" t="s">
        <v>194</v>
      </c>
      <c r="C135" s="45">
        <v>5.7638888888888885E-2</v>
      </c>
      <c r="D135" s="190"/>
      <c r="E135" s="223"/>
    </row>
    <row r="136" spans="1:5" s="11" customFormat="1" ht="28.9" customHeight="1" x14ac:dyDescent="0.3">
      <c r="A136" s="188"/>
      <c r="B136" s="96" t="s">
        <v>195</v>
      </c>
      <c r="C136" s="45">
        <v>4.5138888888888888E-2</v>
      </c>
      <c r="D136" s="190"/>
      <c r="E136" s="223"/>
    </row>
    <row r="137" spans="1:5" s="11" customFormat="1" ht="28.9" customHeight="1" x14ac:dyDescent="0.3">
      <c r="A137" s="188"/>
      <c r="B137" s="96" t="s">
        <v>196</v>
      </c>
      <c r="C137" s="45">
        <v>3.8194444444444441E-2</v>
      </c>
      <c r="D137" s="190"/>
      <c r="E137" s="223"/>
    </row>
    <row r="138" spans="1:5" s="11" customFormat="1" ht="28.9" customHeight="1" x14ac:dyDescent="0.3">
      <c r="A138" s="188" t="s">
        <v>391</v>
      </c>
      <c r="B138" s="96" t="s">
        <v>142</v>
      </c>
      <c r="C138" s="45">
        <v>2.9166666666666664E-2</v>
      </c>
      <c r="D138" s="222">
        <v>0.42986111111111108</v>
      </c>
      <c r="E138" s="223">
        <v>14</v>
      </c>
    </row>
    <row r="139" spans="1:5" s="11" customFormat="1" ht="28.9" customHeight="1" x14ac:dyDescent="0.3">
      <c r="A139" s="188"/>
      <c r="B139" s="96" t="s">
        <v>143</v>
      </c>
      <c r="C139" s="45">
        <v>4.3750000000000004E-2</v>
      </c>
      <c r="D139" s="190"/>
      <c r="E139" s="223"/>
    </row>
    <row r="140" spans="1:5" s="11" customFormat="1" ht="28.9" customHeight="1" x14ac:dyDescent="0.3">
      <c r="A140" s="188"/>
      <c r="B140" s="96" t="s">
        <v>144</v>
      </c>
      <c r="C140" s="45">
        <v>6.5972222222222224E-2</v>
      </c>
      <c r="D140" s="190"/>
      <c r="E140" s="223"/>
    </row>
    <row r="141" spans="1:5" s="11" customFormat="1" ht="28.9" customHeight="1" x14ac:dyDescent="0.3">
      <c r="A141" s="188"/>
      <c r="B141" s="96" t="s">
        <v>145</v>
      </c>
      <c r="C141" s="45">
        <v>5.2777777777777778E-2</v>
      </c>
      <c r="D141" s="190"/>
      <c r="E141" s="223"/>
    </row>
    <row r="142" spans="1:5" s="11" customFormat="1" ht="28.9" customHeight="1" x14ac:dyDescent="0.3">
      <c r="A142" s="188"/>
      <c r="B142" s="96" t="s">
        <v>146</v>
      </c>
      <c r="C142" s="45">
        <v>3.125E-2</v>
      </c>
      <c r="D142" s="190"/>
      <c r="E142" s="223"/>
    </row>
    <row r="143" spans="1:5" s="11" customFormat="1" ht="28.9" customHeight="1" x14ac:dyDescent="0.3">
      <c r="A143" s="188"/>
      <c r="B143" s="96" t="s">
        <v>147</v>
      </c>
      <c r="C143" s="45">
        <v>4.6527777777777779E-2</v>
      </c>
      <c r="D143" s="190"/>
      <c r="E143" s="223"/>
    </row>
    <row r="144" spans="1:5" s="11" customFormat="1" ht="28.9" customHeight="1" x14ac:dyDescent="0.3">
      <c r="A144" s="188"/>
      <c r="B144" s="96" t="s">
        <v>148</v>
      </c>
      <c r="C144" s="45">
        <v>2.5694444444444447E-2</v>
      </c>
      <c r="D144" s="190"/>
      <c r="E144" s="223"/>
    </row>
    <row r="145" spans="1:5" s="11" customFormat="1" ht="28.9" customHeight="1" x14ac:dyDescent="0.3">
      <c r="A145" s="188"/>
      <c r="B145" s="96" t="s">
        <v>149</v>
      </c>
      <c r="C145" s="45">
        <v>7.2916666666666671E-2</v>
      </c>
      <c r="D145" s="190"/>
      <c r="E145" s="223"/>
    </row>
    <row r="146" spans="1:5" s="11" customFormat="1" ht="28.9" customHeight="1" x14ac:dyDescent="0.3">
      <c r="A146" s="188"/>
      <c r="B146" s="96" t="s">
        <v>150</v>
      </c>
      <c r="C146" s="45">
        <v>2.9861111111111113E-2</v>
      </c>
      <c r="D146" s="190"/>
      <c r="E146" s="223"/>
    </row>
    <row r="147" spans="1:5" s="11" customFormat="1" ht="28.9" customHeight="1" x14ac:dyDescent="0.3">
      <c r="A147" s="188"/>
      <c r="B147" s="96" t="s">
        <v>151</v>
      </c>
      <c r="C147" s="45">
        <v>3.1944444444444449E-2</v>
      </c>
      <c r="D147" s="190"/>
      <c r="E147" s="223"/>
    </row>
    <row r="148" spans="1:5" s="11" customFormat="1" ht="28.9" customHeight="1" x14ac:dyDescent="0.3">
      <c r="A148" s="188" t="s">
        <v>35</v>
      </c>
      <c r="B148" s="96" t="s">
        <v>96</v>
      </c>
      <c r="C148" s="45">
        <v>4.5833333333333337E-2</v>
      </c>
      <c r="D148" s="222">
        <v>0.44027777777777777</v>
      </c>
      <c r="E148" s="223">
        <v>15</v>
      </c>
    </row>
    <row r="149" spans="1:5" s="11" customFormat="1" ht="28.9" customHeight="1" x14ac:dyDescent="0.3">
      <c r="A149" s="188"/>
      <c r="B149" s="96" t="s">
        <v>97</v>
      </c>
      <c r="C149" s="45">
        <v>4.3750000000000004E-2</v>
      </c>
      <c r="D149" s="190"/>
      <c r="E149" s="223"/>
    </row>
    <row r="150" spans="1:5" s="11" customFormat="1" ht="28.9" customHeight="1" x14ac:dyDescent="0.3">
      <c r="A150" s="188"/>
      <c r="B150" s="96" t="s">
        <v>98</v>
      </c>
      <c r="C150" s="45">
        <v>4.3750000000000004E-2</v>
      </c>
      <c r="D150" s="190"/>
      <c r="E150" s="223"/>
    </row>
    <row r="151" spans="1:5" s="11" customFormat="1" ht="28.9" customHeight="1" x14ac:dyDescent="0.3">
      <c r="A151" s="188"/>
      <c r="B151" s="96" t="s">
        <v>99</v>
      </c>
      <c r="C151" s="45">
        <v>5.9722222222222225E-2</v>
      </c>
      <c r="D151" s="190"/>
      <c r="E151" s="223"/>
    </row>
    <row r="152" spans="1:5" s="11" customFormat="1" ht="28.9" customHeight="1" x14ac:dyDescent="0.3">
      <c r="A152" s="188"/>
      <c r="B152" s="96" t="s">
        <v>100</v>
      </c>
      <c r="C152" s="45">
        <v>3.4722222222222224E-2</v>
      </c>
      <c r="D152" s="190"/>
      <c r="E152" s="223"/>
    </row>
    <row r="153" spans="1:5" s="11" customFormat="1" ht="28.9" customHeight="1" x14ac:dyDescent="0.3">
      <c r="A153" s="188"/>
      <c r="B153" s="96" t="s">
        <v>101</v>
      </c>
      <c r="C153" s="45">
        <v>4.6527777777777779E-2</v>
      </c>
      <c r="D153" s="190"/>
      <c r="E153" s="223"/>
    </row>
    <row r="154" spans="1:5" s="11" customFormat="1" ht="28.9" customHeight="1" x14ac:dyDescent="0.3">
      <c r="A154" s="188"/>
      <c r="B154" s="96" t="s">
        <v>102</v>
      </c>
      <c r="C154" s="45">
        <v>4.0972222222222222E-2</v>
      </c>
      <c r="D154" s="190"/>
      <c r="E154" s="223"/>
    </row>
    <row r="155" spans="1:5" s="11" customFormat="1" ht="28.9" customHeight="1" x14ac:dyDescent="0.3">
      <c r="A155" s="188"/>
      <c r="B155" s="96" t="s">
        <v>103</v>
      </c>
      <c r="C155" s="45">
        <v>3.4027777777777775E-2</v>
      </c>
      <c r="D155" s="190"/>
      <c r="E155" s="223"/>
    </row>
    <row r="156" spans="1:5" s="11" customFormat="1" ht="28.9" customHeight="1" x14ac:dyDescent="0.3">
      <c r="A156" s="188"/>
      <c r="B156" s="96" t="s">
        <v>104</v>
      </c>
      <c r="C156" s="45">
        <v>4.2361111111111106E-2</v>
      </c>
      <c r="D156" s="190"/>
      <c r="E156" s="223"/>
    </row>
    <row r="157" spans="1:5" s="11" customFormat="1" ht="28.9" customHeight="1" x14ac:dyDescent="0.3">
      <c r="A157" s="188"/>
      <c r="B157" s="96" t="s">
        <v>105</v>
      </c>
      <c r="C157" s="45">
        <v>4.8611111111111112E-2</v>
      </c>
      <c r="D157" s="190"/>
      <c r="E157" s="223"/>
    </row>
    <row r="158" spans="1:5" s="11" customFormat="1" ht="28.9" customHeight="1" x14ac:dyDescent="0.3">
      <c r="A158" s="188" t="s">
        <v>392</v>
      </c>
      <c r="B158" s="96" t="s">
        <v>306</v>
      </c>
      <c r="C158" s="45">
        <v>3.6111111111111115E-2</v>
      </c>
      <c r="D158" s="222">
        <v>0.46527777777777773</v>
      </c>
      <c r="E158" s="223">
        <v>16</v>
      </c>
    </row>
    <row r="159" spans="1:5" s="11" customFormat="1" ht="28.9" customHeight="1" x14ac:dyDescent="0.3">
      <c r="A159" s="188"/>
      <c r="B159" s="96" t="s">
        <v>307</v>
      </c>
      <c r="C159" s="45">
        <v>3.9583333333333331E-2</v>
      </c>
      <c r="D159" s="190"/>
      <c r="E159" s="223"/>
    </row>
    <row r="160" spans="1:5" s="11" customFormat="1" ht="28.9" customHeight="1" x14ac:dyDescent="0.3">
      <c r="A160" s="188"/>
      <c r="B160" s="96" t="s">
        <v>0</v>
      </c>
      <c r="C160" s="45">
        <v>2.8472222222222222E-2</v>
      </c>
      <c r="D160" s="190"/>
      <c r="E160" s="223"/>
    </row>
    <row r="161" spans="1:5" s="11" customFormat="1" ht="28.9" customHeight="1" x14ac:dyDescent="0.3">
      <c r="A161" s="188"/>
      <c r="B161" s="96" t="s">
        <v>308</v>
      </c>
      <c r="C161" s="45">
        <v>4.1666666666666664E-2</v>
      </c>
      <c r="D161" s="190"/>
      <c r="E161" s="223"/>
    </row>
    <row r="162" spans="1:5" s="11" customFormat="1" ht="28.9" customHeight="1" x14ac:dyDescent="0.3">
      <c r="A162" s="188"/>
      <c r="B162" s="96" t="s">
        <v>309</v>
      </c>
      <c r="C162" s="45">
        <v>6.0416666666666667E-2</v>
      </c>
      <c r="D162" s="190"/>
      <c r="E162" s="223"/>
    </row>
    <row r="163" spans="1:5" s="11" customFormat="1" ht="28.9" customHeight="1" x14ac:dyDescent="0.3">
      <c r="A163" s="188"/>
      <c r="B163" s="96" t="s">
        <v>310</v>
      </c>
      <c r="C163" s="45">
        <v>5.347222222222222E-2</v>
      </c>
      <c r="D163" s="190"/>
      <c r="E163" s="223"/>
    </row>
    <row r="164" spans="1:5" s="11" customFormat="1" ht="28.9" customHeight="1" x14ac:dyDescent="0.3">
      <c r="A164" s="188"/>
      <c r="B164" s="96" t="s">
        <v>311</v>
      </c>
      <c r="C164" s="45">
        <v>3.6805555555555557E-2</v>
      </c>
      <c r="D164" s="190"/>
      <c r="E164" s="223"/>
    </row>
    <row r="165" spans="1:5" s="11" customFormat="1" ht="28.9" customHeight="1" x14ac:dyDescent="0.3">
      <c r="A165" s="188"/>
      <c r="B165" s="96" t="s">
        <v>312</v>
      </c>
      <c r="C165" s="45">
        <v>5.486111111111111E-2</v>
      </c>
      <c r="D165" s="190"/>
      <c r="E165" s="223"/>
    </row>
    <row r="166" spans="1:5" s="11" customFormat="1" ht="28.9" customHeight="1" x14ac:dyDescent="0.3">
      <c r="A166" s="188"/>
      <c r="B166" s="96" t="s">
        <v>3</v>
      </c>
      <c r="C166" s="45">
        <v>5.2777777777777778E-2</v>
      </c>
      <c r="D166" s="190"/>
      <c r="E166" s="223"/>
    </row>
    <row r="167" spans="1:5" s="11" customFormat="1" ht="28.9" customHeight="1" x14ac:dyDescent="0.3">
      <c r="A167" s="188"/>
      <c r="B167" s="96" t="s">
        <v>313</v>
      </c>
      <c r="C167" s="45">
        <v>6.1111111111111116E-2</v>
      </c>
      <c r="D167" s="190"/>
      <c r="E167" s="223"/>
    </row>
    <row r="168" spans="1:5" s="11" customFormat="1" ht="28.9" customHeight="1" x14ac:dyDescent="0.3">
      <c r="A168" s="192" t="s">
        <v>373</v>
      </c>
      <c r="B168" s="96" t="s">
        <v>346</v>
      </c>
      <c r="C168" s="45">
        <v>5.7638888888888885E-2</v>
      </c>
      <c r="D168" s="222">
        <v>0.49374999999999997</v>
      </c>
      <c r="E168" s="226">
        <v>17</v>
      </c>
    </row>
    <row r="169" spans="1:5" s="11" customFormat="1" ht="28.9" customHeight="1" x14ac:dyDescent="0.3">
      <c r="A169" s="192"/>
      <c r="B169" s="96" t="s">
        <v>347</v>
      </c>
      <c r="C169" s="45">
        <v>5.0694444444444452E-2</v>
      </c>
      <c r="D169" s="190"/>
      <c r="E169" s="226"/>
    </row>
    <row r="170" spans="1:5" s="11" customFormat="1" ht="28.9" customHeight="1" x14ac:dyDescent="0.3">
      <c r="A170" s="192"/>
      <c r="B170" s="96" t="s">
        <v>348</v>
      </c>
      <c r="C170" s="45">
        <v>4.8611111111111112E-2</v>
      </c>
      <c r="D170" s="190"/>
      <c r="E170" s="226"/>
    </row>
    <row r="171" spans="1:5" s="11" customFormat="1" ht="28.9" customHeight="1" x14ac:dyDescent="0.3">
      <c r="A171" s="192"/>
      <c r="B171" s="96" t="s">
        <v>349</v>
      </c>
      <c r="C171" s="45">
        <v>5.9722222222222225E-2</v>
      </c>
      <c r="D171" s="190"/>
      <c r="E171" s="226"/>
    </row>
    <row r="172" spans="1:5" s="11" customFormat="1" ht="28.9" customHeight="1" x14ac:dyDescent="0.3">
      <c r="A172" s="192"/>
      <c r="B172" s="96" t="s">
        <v>350</v>
      </c>
      <c r="C172" s="45">
        <v>2.7777777777777776E-2</v>
      </c>
      <c r="D172" s="190"/>
      <c r="E172" s="226"/>
    </row>
    <row r="173" spans="1:5" s="11" customFormat="1" ht="28.9" customHeight="1" x14ac:dyDescent="0.3">
      <c r="A173" s="192"/>
      <c r="B173" s="96" t="s">
        <v>351</v>
      </c>
      <c r="C173" s="45">
        <v>4.5138888888888888E-2</v>
      </c>
      <c r="D173" s="190"/>
      <c r="E173" s="226"/>
    </row>
    <row r="174" spans="1:5" s="11" customFormat="1" ht="28.9" customHeight="1" x14ac:dyDescent="0.3">
      <c r="A174" s="192"/>
      <c r="B174" s="96" t="s">
        <v>352</v>
      </c>
      <c r="C174" s="45">
        <v>6.5972222222222224E-2</v>
      </c>
      <c r="D174" s="190"/>
      <c r="E174" s="226"/>
    </row>
    <row r="175" spans="1:5" s="11" customFormat="1" ht="28.9" customHeight="1" x14ac:dyDescent="0.3">
      <c r="A175" s="192"/>
      <c r="B175" s="96" t="s">
        <v>353</v>
      </c>
      <c r="C175" s="45">
        <v>3.6805555555555557E-2</v>
      </c>
      <c r="D175" s="190"/>
      <c r="E175" s="226"/>
    </row>
    <row r="176" spans="1:5" s="11" customFormat="1" ht="28.9" customHeight="1" x14ac:dyDescent="0.3">
      <c r="A176" s="192"/>
      <c r="B176" s="96" t="s">
        <v>354</v>
      </c>
      <c r="C176" s="45">
        <v>4.5833333333333337E-2</v>
      </c>
      <c r="D176" s="190"/>
      <c r="E176" s="226"/>
    </row>
    <row r="177" spans="1:5" s="11" customFormat="1" ht="28.9" customHeight="1" x14ac:dyDescent="0.3">
      <c r="A177" s="192"/>
      <c r="B177" s="96" t="s">
        <v>355</v>
      </c>
      <c r="C177" s="45">
        <v>5.5555555555555552E-2</v>
      </c>
      <c r="D177" s="190"/>
      <c r="E177" s="226"/>
    </row>
    <row r="178" spans="1:5" s="11" customFormat="1" ht="28.9" customHeight="1" x14ac:dyDescent="0.3">
      <c r="A178" s="192" t="s">
        <v>372</v>
      </c>
      <c r="B178" s="96" t="s">
        <v>36</v>
      </c>
      <c r="C178" s="45">
        <v>4.7222222222222221E-2</v>
      </c>
      <c r="D178" s="222">
        <v>0.49652777777777773</v>
      </c>
      <c r="E178" s="226">
        <v>18</v>
      </c>
    </row>
    <row r="179" spans="1:5" s="11" customFormat="1" ht="28.9" customHeight="1" x14ac:dyDescent="0.3">
      <c r="A179" s="192"/>
      <c r="B179" s="96" t="s">
        <v>37</v>
      </c>
      <c r="C179" s="45">
        <v>4.0972222222222222E-2</v>
      </c>
      <c r="D179" s="190"/>
      <c r="E179" s="226"/>
    </row>
    <row r="180" spans="1:5" s="11" customFormat="1" ht="28.9" customHeight="1" x14ac:dyDescent="0.3">
      <c r="A180" s="192"/>
      <c r="B180" s="96" t="s">
        <v>38</v>
      </c>
      <c r="C180" s="45">
        <v>4.027777777777778E-2</v>
      </c>
      <c r="D180" s="190"/>
      <c r="E180" s="226"/>
    </row>
    <row r="181" spans="1:5" s="11" customFormat="1" ht="28.9" customHeight="1" x14ac:dyDescent="0.3">
      <c r="A181" s="192"/>
      <c r="B181" s="96" t="s">
        <v>39</v>
      </c>
      <c r="C181" s="45">
        <v>4.2361111111111106E-2</v>
      </c>
      <c r="D181" s="190"/>
      <c r="E181" s="226"/>
    </row>
    <row r="182" spans="1:5" s="11" customFormat="1" ht="28.9" customHeight="1" x14ac:dyDescent="0.3">
      <c r="A182" s="192"/>
      <c r="B182" s="96" t="s">
        <v>40</v>
      </c>
      <c r="C182" s="45">
        <v>5.2777777777777778E-2</v>
      </c>
      <c r="D182" s="190"/>
      <c r="E182" s="226"/>
    </row>
    <row r="183" spans="1:5" s="11" customFormat="1" ht="28.9" customHeight="1" x14ac:dyDescent="0.3">
      <c r="A183" s="192"/>
      <c r="B183" s="96" t="s">
        <v>41</v>
      </c>
      <c r="C183" s="45">
        <v>4.9305555555555554E-2</v>
      </c>
      <c r="D183" s="190"/>
      <c r="E183" s="226"/>
    </row>
    <row r="184" spans="1:5" s="11" customFormat="1" ht="28.9" customHeight="1" x14ac:dyDescent="0.3">
      <c r="A184" s="192"/>
      <c r="B184" s="96" t="s">
        <v>42</v>
      </c>
      <c r="C184" s="45">
        <v>4.9999999999999996E-2</v>
      </c>
      <c r="D184" s="190"/>
      <c r="E184" s="226"/>
    </row>
    <row r="185" spans="1:5" s="11" customFormat="1" ht="28.9" customHeight="1" x14ac:dyDescent="0.3">
      <c r="A185" s="192"/>
      <c r="B185" s="96" t="s">
        <v>43</v>
      </c>
      <c r="C185" s="45">
        <v>4.1666666666666664E-2</v>
      </c>
      <c r="D185" s="190"/>
      <c r="E185" s="226"/>
    </row>
    <row r="186" spans="1:5" s="11" customFormat="1" ht="28.9" customHeight="1" x14ac:dyDescent="0.3">
      <c r="A186" s="192"/>
      <c r="B186" s="96" t="s">
        <v>44</v>
      </c>
      <c r="C186" s="45">
        <v>6.5972222222222224E-2</v>
      </c>
      <c r="D186" s="190"/>
      <c r="E186" s="226"/>
    </row>
    <row r="187" spans="1:5" s="11" customFormat="1" ht="28.9" customHeight="1" x14ac:dyDescent="0.3">
      <c r="A187" s="192"/>
      <c r="B187" s="96" t="s">
        <v>45</v>
      </c>
      <c r="C187" s="45">
        <v>6.5972222222222224E-2</v>
      </c>
      <c r="D187" s="190"/>
      <c r="E187" s="226"/>
    </row>
    <row r="188" spans="1:5" s="11" customFormat="1" ht="28.9" customHeight="1" x14ac:dyDescent="0.3">
      <c r="A188" s="188" t="s">
        <v>400</v>
      </c>
      <c r="B188" s="96" t="s">
        <v>246</v>
      </c>
      <c r="C188" s="45">
        <v>3.7499999999999999E-2</v>
      </c>
      <c r="D188" s="222">
        <v>0.51250000000000007</v>
      </c>
      <c r="E188" s="223">
        <v>19</v>
      </c>
    </row>
    <row r="189" spans="1:5" s="11" customFormat="1" ht="28.9" customHeight="1" x14ac:dyDescent="0.3">
      <c r="A189" s="188"/>
      <c r="B189" s="96" t="s">
        <v>247</v>
      </c>
      <c r="C189" s="45">
        <v>3.9583333333333331E-2</v>
      </c>
      <c r="D189" s="190"/>
      <c r="E189" s="223"/>
    </row>
    <row r="190" spans="1:5" s="11" customFormat="1" ht="28.9" customHeight="1" x14ac:dyDescent="0.3">
      <c r="A190" s="188"/>
      <c r="B190" s="96" t="s">
        <v>248</v>
      </c>
      <c r="C190" s="45">
        <v>4.0972222222222222E-2</v>
      </c>
      <c r="D190" s="190"/>
      <c r="E190" s="223"/>
    </row>
    <row r="191" spans="1:5" s="11" customFormat="1" ht="28.9" customHeight="1" x14ac:dyDescent="0.3">
      <c r="A191" s="188"/>
      <c r="B191" s="96" t="s">
        <v>249</v>
      </c>
      <c r="C191" s="45">
        <v>2.9166666666666664E-2</v>
      </c>
      <c r="D191" s="190"/>
      <c r="E191" s="223"/>
    </row>
    <row r="192" spans="1:5" s="11" customFormat="1" ht="28.9" customHeight="1" x14ac:dyDescent="0.3">
      <c r="A192" s="188"/>
      <c r="B192" s="96" t="s">
        <v>250</v>
      </c>
      <c r="C192" s="45">
        <v>5.2777777777777778E-2</v>
      </c>
      <c r="D192" s="190"/>
      <c r="E192" s="223"/>
    </row>
    <row r="193" spans="1:5" s="11" customFormat="1" ht="28.9" customHeight="1" x14ac:dyDescent="0.3">
      <c r="A193" s="188"/>
      <c r="B193" s="96" t="s">
        <v>251</v>
      </c>
      <c r="C193" s="45">
        <v>8.6111111111111124E-2</v>
      </c>
      <c r="D193" s="190"/>
      <c r="E193" s="223"/>
    </row>
    <row r="194" spans="1:5" s="11" customFormat="1" ht="28.9" customHeight="1" x14ac:dyDescent="0.3">
      <c r="A194" s="188"/>
      <c r="B194" s="96" t="s">
        <v>252</v>
      </c>
      <c r="C194" s="45">
        <v>5.4166666666666669E-2</v>
      </c>
      <c r="D194" s="190"/>
      <c r="E194" s="223"/>
    </row>
    <row r="195" spans="1:5" s="11" customFormat="1" ht="28.9" customHeight="1" x14ac:dyDescent="0.3">
      <c r="A195" s="188"/>
      <c r="B195" s="96" t="s">
        <v>253</v>
      </c>
      <c r="C195" s="45">
        <v>4.6527777777777779E-2</v>
      </c>
      <c r="D195" s="190"/>
      <c r="E195" s="223"/>
    </row>
    <row r="196" spans="1:5" s="11" customFormat="1" ht="28.9" customHeight="1" x14ac:dyDescent="0.3">
      <c r="A196" s="188"/>
      <c r="B196" s="96" t="s">
        <v>254</v>
      </c>
      <c r="C196" s="45">
        <v>5.6250000000000001E-2</v>
      </c>
      <c r="D196" s="190"/>
      <c r="E196" s="223"/>
    </row>
    <row r="197" spans="1:5" s="11" customFormat="1" ht="28.9" customHeight="1" x14ac:dyDescent="0.3">
      <c r="A197" s="188"/>
      <c r="B197" s="96" t="s">
        <v>255</v>
      </c>
      <c r="C197" s="45">
        <v>6.9444444444444434E-2</v>
      </c>
      <c r="D197" s="190"/>
      <c r="E197" s="223"/>
    </row>
    <row r="198" spans="1:5" s="11" customFormat="1" ht="28.9" customHeight="1" x14ac:dyDescent="0.3">
      <c r="A198" s="188" t="s">
        <v>386</v>
      </c>
      <c r="B198" s="96" t="s">
        <v>181</v>
      </c>
      <c r="C198" s="45">
        <v>4.9999999999999996E-2</v>
      </c>
      <c r="D198" s="222">
        <v>0.51388888888888895</v>
      </c>
      <c r="E198" s="223">
        <v>20</v>
      </c>
    </row>
    <row r="199" spans="1:5" s="11" customFormat="1" ht="28.9" customHeight="1" x14ac:dyDescent="0.3">
      <c r="A199" s="188"/>
      <c r="B199" s="96" t="s">
        <v>182</v>
      </c>
      <c r="C199" s="45">
        <v>5.2777777777777778E-2</v>
      </c>
      <c r="D199" s="190"/>
      <c r="E199" s="223"/>
    </row>
    <row r="200" spans="1:5" s="11" customFormat="1" ht="28.9" customHeight="1" x14ac:dyDescent="0.3">
      <c r="A200" s="188"/>
      <c r="B200" s="96" t="s">
        <v>183</v>
      </c>
      <c r="C200" s="45">
        <v>5.0694444444444452E-2</v>
      </c>
      <c r="D200" s="190"/>
      <c r="E200" s="223"/>
    </row>
    <row r="201" spans="1:5" s="11" customFormat="1" ht="28.9" customHeight="1" x14ac:dyDescent="0.3">
      <c r="A201" s="188"/>
      <c r="B201" s="96" t="s">
        <v>184</v>
      </c>
      <c r="C201" s="45">
        <v>6.805555555555555E-2</v>
      </c>
      <c r="D201" s="190"/>
      <c r="E201" s="223"/>
    </row>
    <row r="202" spans="1:5" s="11" customFormat="1" ht="28.9" customHeight="1" x14ac:dyDescent="0.3">
      <c r="A202" s="188"/>
      <c r="B202" s="96" t="s">
        <v>10</v>
      </c>
      <c r="C202" s="45">
        <v>3.2638888888888891E-2</v>
      </c>
      <c r="D202" s="190"/>
      <c r="E202" s="223"/>
    </row>
    <row r="203" spans="1:5" s="11" customFormat="1" ht="28.9" customHeight="1" x14ac:dyDescent="0.3">
      <c r="A203" s="188"/>
      <c r="B203" s="96" t="s">
        <v>185</v>
      </c>
      <c r="C203" s="45">
        <v>5.9722222222222225E-2</v>
      </c>
      <c r="D203" s="190"/>
      <c r="E203" s="223"/>
    </row>
    <row r="204" spans="1:5" s="11" customFormat="1" ht="28.9" customHeight="1" x14ac:dyDescent="0.3">
      <c r="A204" s="188"/>
      <c r="B204" s="96" t="s">
        <v>186</v>
      </c>
      <c r="C204" s="45">
        <v>5.1388888888888894E-2</v>
      </c>
      <c r="D204" s="190"/>
      <c r="E204" s="223"/>
    </row>
    <row r="205" spans="1:5" s="11" customFormat="1" ht="28.9" customHeight="1" x14ac:dyDescent="0.3">
      <c r="A205" s="188"/>
      <c r="B205" s="96" t="s">
        <v>187</v>
      </c>
      <c r="C205" s="45">
        <v>3.1944444444444449E-2</v>
      </c>
      <c r="D205" s="190"/>
      <c r="E205" s="223"/>
    </row>
    <row r="206" spans="1:5" s="11" customFormat="1" ht="28.9" customHeight="1" x14ac:dyDescent="0.3">
      <c r="A206" s="188"/>
      <c r="B206" s="96" t="s">
        <v>9</v>
      </c>
      <c r="C206" s="45">
        <v>7.9861111111111105E-2</v>
      </c>
      <c r="D206" s="190"/>
      <c r="E206" s="223"/>
    </row>
    <row r="207" spans="1:5" s="11" customFormat="1" ht="28.9" customHeight="1" x14ac:dyDescent="0.3">
      <c r="A207" s="188"/>
      <c r="B207" s="96" t="s">
        <v>537</v>
      </c>
      <c r="C207" s="45">
        <v>3.6805555555555557E-2</v>
      </c>
      <c r="D207" s="190"/>
      <c r="E207" s="223"/>
    </row>
    <row r="208" spans="1:5" s="11" customFormat="1" ht="28.9" customHeight="1" x14ac:dyDescent="0.3">
      <c r="A208" s="192" t="s">
        <v>371</v>
      </c>
      <c r="B208" s="96" t="s">
        <v>336</v>
      </c>
      <c r="C208" s="117">
        <v>5.9027777777777783E-2</v>
      </c>
      <c r="D208" s="222">
        <v>0.51527777777777783</v>
      </c>
      <c r="E208" s="226">
        <v>21</v>
      </c>
    </row>
    <row r="209" spans="1:5" s="11" customFormat="1" ht="28.9" customHeight="1" x14ac:dyDescent="0.3">
      <c r="A209" s="192"/>
      <c r="B209" s="96" t="s">
        <v>337</v>
      </c>
      <c r="C209" s="117">
        <v>4.1666666666666664E-2</v>
      </c>
      <c r="D209" s="190"/>
      <c r="E209" s="226"/>
    </row>
    <row r="210" spans="1:5" s="11" customFormat="1" ht="28.9" customHeight="1" x14ac:dyDescent="0.3">
      <c r="A210" s="192"/>
      <c r="B210" s="96" t="s">
        <v>338</v>
      </c>
      <c r="C210" s="117">
        <v>5.2777777777777778E-2</v>
      </c>
      <c r="D210" s="190"/>
      <c r="E210" s="226"/>
    </row>
    <row r="211" spans="1:5" s="11" customFormat="1" ht="28.9" customHeight="1" x14ac:dyDescent="0.3">
      <c r="A211" s="192"/>
      <c r="B211" s="96" t="s">
        <v>339</v>
      </c>
      <c r="C211" s="117">
        <v>5.7638888888888885E-2</v>
      </c>
      <c r="D211" s="190"/>
      <c r="E211" s="226"/>
    </row>
    <row r="212" spans="1:5" s="11" customFormat="1" ht="28.9" customHeight="1" x14ac:dyDescent="0.3">
      <c r="A212" s="192"/>
      <c r="B212" s="96" t="s">
        <v>340</v>
      </c>
      <c r="C212" s="117">
        <v>4.2361111111111106E-2</v>
      </c>
      <c r="D212" s="190"/>
      <c r="E212" s="226"/>
    </row>
    <row r="213" spans="1:5" s="11" customFormat="1" ht="28.9" customHeight="1" x14ac:dyDescent="0.3">
      <c r="A213" s="192"/>
      <c r="B213" s="96" t="s">
        <v>341</v>
      </c>
      <c r="C213" s="117">
        <v>5.9027777777777783E-2</v>
      </c>
      <c r="D213" s="190"/>
      <c r="E213" s="226"/>
    </row>
    <row r="214" spans="1:5" s="11" customFormat="1" ht="28.9" customHeight="1" x14ac:dyDescent="0.3">
      <c r="A214" s="192"/>
      <c r="B214" s="96" t="s">
        <v>342</v>
      </c>
      <c r="C214" s="117">
        <v>4.1666666666666664E-2</v>
      </c>
      <c r="D214" s="190"/>
      <c r="E214" s="226"/>
    </row>
    <row r="215" spans="1:5" s="11" customFormat="1" ht="28.9" customHeight="1" x14ac:dyDescent="0.3">
      <c r="A215" s="192"/>
      <c r="B215" s="96" t="s">
        <v>343</v>
      </c>
      <c r="C215" s="117">
        <v>5.2777777777777778E-2</v>
      </c>
      <c r="D215" s="190"/>
      <c r="E215" s="226"/>
    </row>
    <row r="216" spans="1:5" s="11" customFormat="1" ht="28.9" customHeight="1" x14ac:dyDescent="0.3">
      <c r="A216" s="192"/>
      <c r="B216" s="96" t="s">
        <v>344</v>
      </c>
      <c r="C216" s="117">
        <v>6.1111111111111116E-2</v>
      </c>
      <c r="D216" s="190"/>
      <c r="E216" s="226"/>
    </row>
    <row r="217" spans="1:5" s="11" customFormat="1" ht="28.9" customHeight="1" x14ac:dyDescent="0.3">
      <c r="A217" s="192"/>
      <c r="B217" s="96" t="s">
        <v>345</v>
      </c>
      <c r="C217" s="117">
        <v>4.7222222222222221E-2</v>
      </c>
      <c r="D217" s="190"/>
      <c r="E217" s="226"/>
    </row>
    <row r="218" spans="1:5" s="11" customFormat="1" ht="28.9" customHeight="1" x14ac:dyDescent="0.3">
      <c r="A218" s="188" t="s">
        <v>384</v>
      </c>
      <c r="B218" s="96" t="s">
        <v>226</v>
      </c>
      <c r="C218" s="45">
        <v>3.4722222222222224E-2</v>
      </c>
      <c r="D218" s="222">
        <v>0.52986111111111112</v>
      </c>
      <c r="E218" s="223">
        <v>22</v>
      </c>
    </row>
    <row r="219" spans="1:5" s="11" customFormat="1" ht="28.9" customHeight="1" x14ac:dyDescent="0.3">
      <c r="A219" s="188"/>
      <c r="B219" s="96" t="s">
        <v>227</v>
      </c>
      <c r="C219" s="45">
        <v>4.7222222222222221E-2</v>
      </c>
      <c r="D219" s="190"/>
      <c r="E219" s="223"/>
    </row>
    <row r="220" spans="1:5" s="11" customFormat="1" ht="28.9" customHeight="1" x14ac:dyDescent="0.3">
      <c r="A220" s="188"/>
      <c r="B220" s="96" t="s">
        <v>228</v>
      </c>
      <c r="C220" s="45">
        <v>4.0972222222222222E-2</v>
      </c>
      <c r="D220" s="190"/>
      <c r="E220" s="223"/>
    </row>
    <row r="221" spans="1:5" s="11" customFormat="1" ht="28.9" customHeight="1" x14ac:dyDescent="0.3">
      <c r="A221" s="188"/>
      <c r="B221" s="96" t="s">
        <v>229</v>
      </c>
      <c r="C221" s="45">
        <v>4.9305555555555554E-2</v>
      </c>
      <c r="D221" s="190"/>
      <c r="E221" s="223"/>
    </row>
    <row r="222" spans="1:5" s="11" customFormat="1" ht="28.9" customHeight="1" x14ac:dyDescent="0.3">
      <c r="A222" s="188"/>
      <c r="B222" s="96" t="s">
        <v>230</v>
      </c>
      <c r="C222" s="45">
        <v>4.4444444444444446E-2</v>
      </c>
      <c r="D222" s="190"/>
      <c r="E222" s="223"/>
    </row>
    <row r="223" spans="1:5" s="11" customFormat="1" ht="28.9" customHeight="1" x14ac:dyDescent="0.3">
      <c r="A223" s="188"/>
      <c r="B223" s="96" t="s">
        <v>231</v>
      </c>
      <c r="C223" s="45">
        <v>4.5833333333333337E-2</v>
      </c>
      <c r="D223" s="190"/>
      <c r="E223" s="223"/>
    </row>
    <row r="224" spans="1:5" s="11" customFormat="1" ht="28.9" customHeight="1" x14ac:dyDescent="0.3">
      <c r="A224" s="188"/>
      <c r="B224" s="96" t="s">
        <v>232</v>
      </c>
      <c r="C224" s="45">
        <v>0.10347222222222223</v>
      </c>
      <c r="D224" s="190"/>
      <c r="E224" s="223"/>
    </row>
    <row r="225" spans="1:5" s="11" customFormat="1" ht="28.9" customHeight="1" x14ac:dyDescent="0.3">
      <c r="A225" s="188"/>
      <c r="B225" s="96" t="s">
        <v>233</v>
      </c>
      <c r="C225" s="45">
        <v>4.7222222222222221E-2</v>
      </c>
      <c r="D225" s="190"/>
      <c r="E225" s="223"/>
    </row>
    <row r="226" spans="1:5" s="11" customFormat="1" ht="28.9" customHeight="1" x14ac:dyDescent="0.3">
      <c r="A226" s="188"/>
      <c r="B226" s="96" t="s">
        <v>234</v>
      </c>
      <c r="C226" s="45">
        <v>7.3611111111111113E-2</v>
      </c>
      <c r="D226" s="190"/>
      <c r="E226" s="223"/>
    </row>
    <row r="227" spans="1:5" s="11" customFormat="1" ht="28.9" customHeight="1" x14ac:dyDescent="0.3">
      <c r="A227" s="188"/>
      <c r="B227" s="96" t="s">
        <v>235</v>
      </c>
      <c r="C227" s="45">
        <v>4.3055555555555562E-2</v>
      </c>
      <c r="D227" s="190"/>
      <c r="E227" s="223"/>
    </row>
    <row r="228" spans="1:5" s="11" customFormat="1" ht="28.5" customHeight="1" x14ac:dyDescent="0.3">
      <c r="A228" s="188" t="s">
        <v>558</v>
      </c>
      <c r="B228" s="96" t="s">
        <v>314</v>
      </c>
      <c r="C228" s="45">
        <v>5.0694444444444452E-2</v>
      </c>
      <c r="D228" s="222">
        <v>0.53333333333333333</v>
      </c>
      <c r="E228" s="223">
        <v>23</v>
      </c>
    </row>
    <row r="229" spans="1:5" s="11" customFormat="1" ht="28.9" customHeight="1" x14ac:dyDescent="0.3">
      <c r="A229" s="188"/>
      <c r="B229" s="96" t="s">
        <v>315</v>
      </c>
      <c r="C229" s="45">
        <v>4.3055555555555562E-2</v>
      </c>
      <c r="D229" s="190"/>
      <c r="E229" s="223"/>
    </row>
    <row r="230" spans="1:5" s="11" customFormat="1" ht="28.9" customHeight="1" x14ac:dyDescent="0.3">
      <c r="A230" s="188"/>
      <c r="B230" s="96" t="s">
        <v>316</v>
      </c>
      <c r="C230" s="45">
        <v>6.5277777777777782E-2</v>
      </c>
      <c r="D230" s="190"/>
      <c r="E230" s="223"/>
    </row>
    <row r="231" spans="1:5" s="11" customFormat="1" ht="28.9" customHeight="1" x14ac:dyDescent="0.3">
      <c r="A231" s="188"/>
      <c r="B231" s="96" t="s">
        <v>317</v>
      </c>
      <c r="C231" s="45">
        <v>4.9305555555555554E-2</v>
      </c>
      <c r="D231" s="190"/>
      <c r="E231" s="223"/>
    </row>
    <row r="232" spans="1:5" s="11" customFormat="1" ht="28.9" customHeight="1" x14ac:dyDescent="0.3">
      <c r="A232" s="188"/>
      <c r="B232" s="96" t="s">
        <v>318</v>
      </c>
      <c r="C232" s="45">
        <v>6.0416666666666667E-2</v>
      </c>
      <c r="D232" s="190"/>
      <c r="E232" s="223"/>
    </row>
    <row r="233" spans="1:5" s="11" customFormat="1" ht="28.9" customHeight="1" x14ac:dyDescent="0.3">
      <c r="A233" s="188"/>
      <c r="B233" s="96" t="s">
        <v>319</v>
      </c>
      <c r="C233" s="45">
        <v>5.2083333333333336E-2</v>
      </c>
      <c r="D233" s="190"/>
      <c r="E233" s="223"/>
    </row>
    <row r="234" spans="1:5" s="11" customFormat="1" ht="28.9" customHeight="1" x14ac:dyDescent="0.3">
      <c r="A234" s="188"/>
      <c r="B234" s="96" t="s">
        <v>320</v>
      </c>
      <c r="C234" s="45">
        <v>4.8611111111111112E-2</v>
      </c>
      <c r="D234" s="190"/>
      <c r="E234" s="223"/>
    </row>
    <row r="235" spans="1:5" s="11" customFormat="1" ht="28.9" customHeight="1" x14ac:dyDescent="0.3">
      <c r="A235" s="188"/>
      <c r="B235" s="96" t="s">
        <v>321</v>
      </c>
      <c r="C235" s="45">
        <v>6.3194444444444442E-2</v>
      </c>
      <c r="D235" s="190"/>
      <c r="E235" s="223"/>
    </row>
    <row r="236" spans="1:5" s="11" customFormat="1" ht="28.9" customHeight="1" x14ac:dyDescent="0.3">
      <c r="A236" s="188"/>
      <c r="B236" s="96" t="s">
        <v>322</v>
      </c>
      <c r="C236" s="45">
        <v>4.9305555555555554E-2</v>
      </c>
      <c r="D236" s="190"/>
      <c r="E236" s="223"/>
    </row>
    <row r="237" spans="1:5" s="11" customFormat="1" ht="28.9" customHeight="1" x14ac:dyDescent="0.3">
      <c r="A237" s="188"/>
      <c r="B237" s="96" t="s">
        <v>323</v>
      </c>
      <c r="C237" s="45">
        <v>5.1388888888888894E-2</v>
      </c>
      <c r="D237" s="190"/>
      <c r="E237" s="223"/>
    </row>
    <row r="238" spans="1:5" s="11" customFormat="1" ht="28.9" customHeight="1" x14ac:dyDescent="0.3">
      <c r="A238" s="188" t="s">
        <v>380</v>
      </c>
      <c r="B238" s="96" t="s">
        <v>296</v>
      </c>
      <c r="C238" s="45">
        <v>4.9305555555555554E-2</v>
      </c>
      <c r="D238" s="222">
        <v>0.53680555555555554</v>
      </c>
      <c r="E238" s="223">
        <v>24</v>
      </c>
    </row>
    <row r="239" spans="1:5" s="11" customFormat="1" ht="28.9" customHeight="1" x14ac:dyDescent="0.3">
      <c r="A239" s="188"/>
      <c r="B239" s="96" t="s">
        <v>297</v>
      </c>
      <c r="C239" s="45">
        <v>4.9305555555555554E-2</v>
      </c>
      <c r="D239" s="190"/>
      <c r="E239" s="223"/>
    </row>
    <row r="240" spans="1:5" s="11" customFormat="1" ht="28.9" customHeight="1" x14ac:dyDescent="0.3">
      <c r="A240" s="188"/>
      <c r="B240" s="96" t="s">
        <v>298</v>
      </c>
      <c r="C240" s="45">
        <v>4.5833333333333337E-2</v>
      </c>
      <c r="D240" s="190"/>
      <c r="E240" s="223"/>
    </row>
    <row r="241" spans="1:5" s="11" customFormat="1" ht="28.9" customHeight="1" x14ac:dyDescent="0.3">
      <c r="A241" s="188"/>
      <c r="B241" s="96" t="s">
        <v>299</v>
      </c>
      <c r="C241" s="45">
        <v>5.347222222222222E-2</v>
      </c>
      <c r="D241" s="190"/>
      <c r="E241" s="223"/>
    </row>
    <row r="242" spans="1:5" s="11" customFormat="1" ht="28.9" customHeight="1" x14ac:dyDescent="0.3">
      <c r="A242" s="188"/>
      <c r="B242" s="96" t="s">
        <v>300</v>
      </c>
      <c r="C242" s="45">
        <v>7.4305555555555555E-2</v>
      </c>
      <c r="D242" s="190"/>
      <c r="E242" s="223"/>
    </row>
    <row r="243" spans="1:5" s="11" customFormat="1" ht="28.9" customHeight="1" x14ac:dyDescent="0.3">
      <c r="A243" s="188"/>
      <c r="B243" s="96" t="s">
        <v>301</v>
      </c>
      <c r="C243" s="45">
        <v>4.5138888888888888E-2</v>
      </c>
      <c r="D243" s="190"/>
      <c r="E243" s="223"/>
    </row>
    <row r="244" spans="1:5" s="11" customFormat="1" ht="28.9" customHeight="1" x14ac:dyDescent="0.3">
      <c r="A244" s="188"/>
      <c r="B244" s="96" t="s">
        <v>302</v>
      </c>
      <c r="C244" s="45">
        <v>8.3333333333333329E-2</v>
      </c>
      <c r="D244" s="190"/>
      <c r="E244" s="223"/>
    </row>
    <row r="245" spans="1:5" s="11" customFormat="1" ht="28.9" customHeight="1" x14ac:dyDescent="0.3">
      <c r="A245" s="188"/>
      <c r="B245" s="96" t="s">
        <v>303</v>
      </c>
      <c r="C245" s="45">
        <v>3.7499999999999999E-2</v>
      </c>
      <c r="D245" s="190"/>
      <c r="E245" s="223"/>
    </row>
    <row r="246" spans="1:5" s="11" customFormat="1" ht="28.9" customHeight="1" x14ac:dyDescent="0.3">
      <c r="A246" s="188"/>
      <c r="B246" s="96" t="s">
        <v>304</v>
      </c>
      <c r="C246" s="45">
        <v>4.6527777777777779E-2</v>
      </c>
      <c r="D246" s="190"/>
      <c r="E246" s="223"/>
    </row>
    <row r="247" spans="1:5" s="11" customFormat="1" ht="28.9" customHeight="1" x14ac:dyDescent="0.3">
      <c r="A247" s="188"/>
      <c r="B247" s="96" t="s">
        <v>305</v>
      </c>
      <c r="C247" s="45">
        <v>5.2083333333333336E-2</v>
      </c>
      <c r="D247" s="190"/>
      <c r="E247" s="223"/>
    </row>
    <row r="248" spans="1:5" s="11" customFormat="1" ht="28.9" customHeight="1" x14ac:dyDescent="0.3">
      <c r="A248" s="188" t="s">
        <v>394</v>
      </c>
      <c r="B248" s="96" t="s">
        <v>206</v>
      </c>
      <c r="C248" s="45">
        <v>5.1388888888888894E-2</v>
      </c>
      <c r="D248" s="222">
        <v>0.54236111111111118</v>
      </c>
      <c r="E248" s="223">
        <v>25</v>
      </c>
    </row>
    <row r="249" spans="1:5" s="11" customFormat="1" ht="28.9" customHeight="1" x14ac:dyDescent="0.3">
      <c r="A249" s="188"/>
      <c r="B249" s="96" t="s">
        <v>207</v>
      </c>
      <c r="C249" s="45">
        <v>5.2777777777777778E-2</v>
      </c>
      <c r="D249" s="190"/>
      <c r="E249" s="223"/>
    </row>
    <row r="250" spans="1:5" s="11" customFormat="1" ht="28.9" customHeight="1" x14ac:dyDescent="0.3">
      <c r="A250" s="188"/>
      <c r="B250" s="96" t="s">
        <v>208</v>
      </c>
      <c r="C250" s="45">
        <v>3.4722222222222224E-2</v>
      </c>
      <c r="D250" s="190"/>
      <c r="E250" s="223"/>
    </row>
    <row r="251" spans="1:5" s="11" customFormat="1" ht="28.9" customHeight="1" x14ac:dyDescent="0.3">
      <c r="A251" s="188"/>
      <c r="B251" s="96" t="s">
        <v>209</v>
      </c>
      <c r="C251" s="45">
        <v>4.7916666666666663E-2</v>
      </c>
      <c r="D251" s="190"/>
      <c r="E251" s="223"/>
    </row>
    <row r="252" spans="1:5" s="11" customFormat="1" ht="28.9" customHeight="1" x14ac:dyDescent="0.3">
      <c r="A252" s="188"/>
      <c r="B252" s="96" t="s">
        <v>210</v>
      </c>
      <c r="C252" s="45">
        <v>0.125</v>
      </c>
      <c r="D252" s="190"/>
      <c r="E252" s="223"/>
    </row>
    <row r="253" spans="1:5" s="11" customFormat="1" ht="28.9" customHeight="1" x14ac:dyDescent="0.3">
      <c r="A253" s="188"/>
      <c r="B253" s="96" t="s">
        <v>211</v>
      </c>
      <c r="C253" s="45">
        <v>4.1666666666666664E-2</v>
      </c>
      <c r="D253" s="190"/>
      <c r="E253" s="223"/>
    </row>
    <row r="254" spans="1:5" s="11" customFormat="1" ht="28.9" customHeight="1" x14ac:dyDescent="0.3">
      <c r="A254" s="188"/>
      <c r="B254" s="96" t="s">
        <v>212</v>
      </c>
      <c r="C254" s="45">
        <v>4.6527777777777779E-2</v>
      </c>
      <c r="D254" s="190"/>
      <c r="E254" s="223"/>
    </row>
    <row r="255" spans="1:5" s="11" customFormat="1" ht="28.9" customHeight="1" x14ac:dyDescent="0.3">
      <c r="A255" s="188"/>
      <c r="B255" s="96" t="s">
        <v>213</v>
      </c>
      <c r="C255" s="45">
        <v>7.0833333333333331E-2</v>
      </c>
      <c r="D255" s="190"/>
      <c r="E255" s="223"/>
    </row>
    <row r="256" spans="1:5" s="11" customFormat="1" ht="28.9" customHeight="1" x14ac:dyDescent="0.3">
      <c r="A256" s="188"/>
      <c r="B256" s="96" t="s">
        <v>214</v>
      </c>
      <c r="C256" s="45">
        <v>3.888888888888889E-2</v>
      </c>
      <c r="D256" s="190"/>
      <c r="E256" s="223"/>
    </row>
    <row r="257" spans="1:5" s="11" customFormat="1" ht="28.9" customHeight="1" x14ac:dyDescent="0.3">
      <c r="A257" s="188"/>
      <c r="B257" s="96" t="s">
        <v>215</v>
      </c>
      <c r="C257" s="45">
        <v>3.2638888888888891E-2</v>
      </c>
      <c r="D257" s="190"/>
      <c r="E257" s="223"/>
    </row>
    <row r="258" spans="1:5" s="11" customFormat="1" ht="28.9" customHeight="1" x14ac:dyDescent="0.3">
      <c r="A258" s="188" t="s">
        <v>382</v>
      </c>
      <c r="B258" s="96" t="s">
        <v>266</v>
      </c>
      <c r="C258" s="45">
        <v>5.6944444444444443E-2</v>
      </c>
      <c r="D258" s="222">
        <v>0.58333333333333337</v>
      </c>
      <c r="E258" s="223">
        <v>26</v>
      </c>
    </row>
    <row r="259" spans="1:5" s="11" customFormat="1" ht="28.9" customHeight="1" x14ac:dyDescent="0.3">
      <c r="A259" s="188"/>
      <c r="B259" s="96" t="s">
        <v>267</v>
      </c>
      <c r="C259" s="45">
        <v>5.1388888888888894E-2</v>
      </c>
      <c r="D259" s="190"/>
      <c r="E259" s="223"/>
    </row>
    <row r="260" spans="1:5" s="11" customFormat="1" ht="28.9" customHeight="1" x14ac:dyDescent="0.3">
      <c r="A260" s="188"/>
      <c r="B260" s="96" t="s">
        <v>268</v>
      </c>
      <c r="C260" s="45">
        <v>3.8194444444444441E-2</v>
      </c>
      <c r="D260" s="190"/>
      <c r="E260" s="223"/>
    </row>
    <row r="261" spans="1:5" s="11" customFormat="1" ht="28.9" customHeight="1" x14ac:dyDescent="0.3">
      <c r="A261" s="188"/>
      <c r="B261" s="96" t="s">
        <v>269</v>
      </c>
      <c r="C261" s="45">
        <v>5.9027777777777783E-2</v>
      </c>
      <c r="D261" s="190"/>
      <c r="E261" s="223"/>
    </row>
    <row r="262" spans="1:5" s="11" customFormat="1" ht="28.9" customHeight="1" x14ac:dyDescent="0.3">
      <c r="A262" s="188"/>
      <c r="B262" s="96" t="s">
        <v>270</v>
      </c>
      <c r="C262" s="45">
        <v>4.8611111111111112E-2</v>
      </c>
      <c r="D262" s="190"/>
      <c r="E262" s="223"/>
    </row>
    <row r="263" spans="1:5" s="11" customFormat="1" ht="28.9" customHeight="1" x14ac:dyDescent="0.3">
      <c r="A263" s="188"/>
      <c r="B263" s="96" t="s">
        <v>271</v>
      </c>
      <c r="C263" s="45">
        <v>5.347222222222222E-2</v>
      </c>
      <c r="D263" s="190"/>
      <c r="E263" s="223"/>
    </row>
    <row r="264" spans="1:5" s="11" customFormat="1" ht="28.9" customHeight="1" x14ac:dyDescent="0.3">
      <c r="A264" s="188"/>
      <c r="B264" s="96" t="s">
        <v>272</v>
      </c>
      <c r="C264" s="45">
        <v>6.25E-2</v>
      </c>
      <c r="D264" s="190"/>
      <c r="E264" s="223"/>
    </row>
    <row r="265" spans="1:5" s="11" customFormat="1" ht="28.9" customHeight="1" x14ac:dyDescent="0.3">
      <c r="A265" s="188"/>
      <c r="B265" s="96" t="s">
        <v>273</v>
      </c>
      <c r="C265" s="45">
        <v>4.8611111111111112E-2</v>
      </c>
      <c r="D265" s="190"/>
      <c r="E265" s="223"/>
    </row>
    <row r="266" spans="1:5" s="11" customFormat="1" ht="28.9" customHeight="1" x14ac:dyDescent="0.3">
      <c r="A266" s="188"/>
      <c r="B266" s="96" t="s">
        <v>274</v>
      </c>
      <c r="C266" s="45">
        <v>3.9583333333333331E-2</v>
      </c>
      <c r="D266" s="190"/>
      <c r="E266" s="223"/>
    </row>
    <row r="267" spans="1:5" s="11" customFormat="1" ht="28.9" customHeight="1" x14ac:dyDescent="0.3">
      <c r="A267" s="188"/>
      <c r="B267" s="96" t="s">
        <v>275</v>
      </c>
      <c r="C267" s="45">
        <v>0.125</v>
      </c>
      <c r="D267" s="190"/>
      <c r="E267" s="223"/>
    </row>
    <row r="268" spans="1:5" s="11" customFormat="1" ht="28.9" customHeight="1" x14ac:dyDescent="0.3">
      <c r="A268" s="188" t="s">
        <v>397</v>
      </c>
      <c r="B268" s="96" t="s">
        <v>356</v>
      </c>
      <c r="C268" s="45">
        <v>6.25E-2</v>
      </c>
      <c r="D268" s="222">
        <v>0.59861111111111109</v>
      </c>
      <c r="E268" s="223">
        <v>27</v>
      </c>
    </row>
    <row r="269" spans="1:5" s="11" customFormat="1" ht="28.9" customHeight="1" x14ac:dyDescent="0.3">
      <c r="A269" s="188"/>
      <c r="B269" s="96" t="s">
        <v>357</v>
      </c>
      <c r="C269" s="45">
        <v>4.9305555555555554E-2</v>
      </c>
      <c r="D269" s="190"/>
      <c r="E269" s="223"/>
    </row>
    <row r="270" spans="1:5" s="11" customFormat="1" ht="28.9" customHeight="1" x14ac:dyDescent="0.3">
      <c r="A270" s="188"/>
      <c r="B270" s="96" t="s">
        <v>358</v>
      </c>
      <c r="C270" s="45">
        <v>4.5138888888888888E-2</v>
      </c>
      <c r="D270" s="190"/>
      <c r="E270" s="223"/>
    </row>
    <row r="271" spans="1:5" s="11" customFormat="1" ht="28.9" customHeight="1" x14ac:dyDescent="0.3">
      <c r="A271" s="188"/>
      <c r="B271" s="96" t="s">
        <v>359</v>
      </c>
      <c r="C271" s="45">
        <v>6.7361111111111108E-2</v>
      </c>
      <c r="D271" s="190"/>
      <c r="E271" s="223"/>
    </row>
    <row r="272" spans="1:5" s="11" customFormat="1" ht="28.9" customHeight="1" x14ac:dyDescent="0.3">
      <c r="A272" s="188"/>
      <c r="B272" s="96" t="s">
        <v>360</v>
      </c>
      <c r="C272" s="45">
        <v>7.0833333333333331E-2</v>
      </c>
      <c r="D272" s="190"/>
      <c r="E272" s="223"/>
    </row>
    <row r="273" spans="1:5" s="11" customFormat="1" ht="28.9" customHeight="1" x14ac:dyDescent="0.3">
      <c r="A273" s="188"/>
      <c r="B273" s="96" t="s">
        <v>361</v>
      </c>
      <c r="C273" s="45">
        <v>5.4166666666666669E-2</v>
      </c>
      <c r="D273" s="190"/>
      <c r="E273" s="223"/>
    </row>
    <row r="274" spans="1:5" s="11" customFormat="1" ht="28.9" customHeight="1" x14ac:dyDescent="0.3">
      <c r="A274" s="188"/>
      <c r="B274" s="96" t="s">
        <v>362</v>
      </c>
      <c r="C274" s="45">
        <v>5.4166666666666669E-2</v>
      </c>
      <c r="D274" s="190"/>
      <c r="E274" s="223"/>
    </row>
    <row r="275" spans="1:5" s="11" customFormat="1" ht="28.9" customHeight="1" x14ac:dyDescent="0.3">
      <c r="A275" s="188"/>
      <c r="B275" s="96" t="s">
        <v>363</v>
      </c>
      <c r="C275" s="45">
        <v>7.4305555555555555E-2</v>
      </c>
      <c r="D275" s="190"/>
      <c r="E275" s="223"/>
    </row>
    <row r="276" spans="1:5" s="11" customFormat="1" ht="28.9" customHeight="1" x14ac:dyDescent="0.3">
      <c r="A276" s="188"/>
      <c r="B276" s="96" t="s">
        <v>364</v>
      </c>
      <c r="C276" s="45">
        <v>7.1527777777777787E-2</v>
      </c>
      <c r="D276" s="190"/>
      <c r="E276" s="223"/>
    </row>
    <row r="277" spans="1:5" s="11" customFormat="1" ht="28.9" customHeight="1" x14ac:dyDescent="0.3">
      <c r="A277" s="188"/>
      <c r="B277" s="96" t="s">
        <v>365</v>
      </c>
      <c r="C277" s="45">
        <v>4.9305555555555554E-2</v>
      </c>
      <c r="D277" s="190"/>
      <c r="E277" s="223"/>
    </row>
    <row r="278" spans="1:5" s="11" customFormat="1" ht="28.9" customHeight="1" x14ac:dyDescent="0.3">
      <c r="A278" s="192" t="s">
        <v>374</v>
      </c>
      <c r="B278" s="96" t="s">
        <v>152</v>
      </c>
      <c r="C278" s="45">
        <v>4.8611111111111112E-2</v>
      </c>
      <c r="D278" s="222">
        <v>0.63124999999999998</v>
      </c>
      <c r="E278" s="226">
        <v>28</v>
      </c>
    </row>
    <row r="279" spans="1:5" s="11" customFormat="1" ht="28.9" customHeight="1" x14ac:dyDescent="0.3">
      <c r="A279" s="192"/>
      <c r="B279" s="96" t="s">
        <v>153</v>
      </c>
      <c r="C279" s="45">
        <v>5.2083333333333336E-2</v>
      </c>
      <c r="D279" s="190"/>
      <c r="E279" s="226"/>
    </row>
    <row r="280" spans="1:5" s="11" customFormat="1" ht="28.9" customHeight="1" x14ac:dyDescent="0.3">
      <c r="A280" s="192"/>
      <c r="B280" s="96" t="s">
        <v>154</v>
      </c>
      <c r="C280" s="45">
        <v>0.125</v>
      </c>
      <c r="D280" s="190"/>
      <c r="E280" s="226"/>
    </row>
    <row r="281" spans="1:5" s="11" customFormat="1" ht="28.9" customHeight="1" x14ac:dyDescent="0.3">
      <c r="A281" s="192"/>
      <c r="B281" s="96" t="s">
        <v>155</v>
      </c>
      <c r="C281" s="45">
        <v>4.9305555555555554E-2</v>
      </c>
      <c r="D281" s="190"/>
      <c r="E281" s="226"/>
    </row>
    <row r="282" spans="1:5" s="11" customFormat="1" ht="28.9" customHeight="1" x14ac:dyDescent="0.3">
      <c r="A282" s="192"/>
      <c r="B282" s="96" t="s">
        <v>156</v>
      </c>
      <c r="C282" s="45">
        <v>0.125</v>
      </c>
      <c r="D282" s="190"/>
      <c r="E282" s="226"/>
    </row>
    <row r="283" spans="1:5" s="11" customFormat="1" ht="28.9" customHeight="1" x14ac:dyDescent="0.3">
      <c r="A283" s="192"/>
      <c r="B283" s="96" t="s">
        <v>157</v>
      </c>
      <c r="C283" s="45">
        <v>5.486111111111111E-2</v>
      </c>
      <c r="D283" s="190"/>
      <c r="E283" s="226"/>
    </row>
    <row r="284" spans="1:5" s="11" customFormat="1" ht="28.9" customHeight="1" x14ac:dyDescent="0.3">
      <c r="A284" s="192"/>
      <c r="B284" s="96" t="s">
        <v>158</v>
      </c>
      <c r="C284" s="45">
        <v>3.4027777777777775E-2</v>
      </c>
      <c r="D284" s="190"/>
      <c r="E284" s="226"/>
    </row>
    <row r="285" spans="1:5" s="11" customFormat="1" ht="28.9" customHeight="1" x14ac:dyDescent="0.3">
      <c r="A285" s="192"/>
      <c r="B285" s="96" t="s">
        <v>159</v>
      </c>
      <c r="C285" s="45">
        <v>5.2777777777777778E-2</v>
      </c>
      <c r="D285" s="190"/>
      <c r="E285" s="226"/>
    </row>
    <row r="286" spans="1:5" s="11" customFormat="1" ht="28.9" customHeight="1" x14ac:dyDescent="0.3">
      <c r="A286" s="192"/>
      <c r="B286" s="96" t="s">
        <v>160</v>
      </c>
      <c r="C286" s="45">
        <v>4.7222222222222221E-2</v>
      </c>
      <c r="D286" s="190"/>
      <c r="E286" s="226"/>
    </row>
    <row r="287" spans="1:5" s="11" customFormat="1" ht="28.9" customHeight="1" x14ac:dyDescent="0.3">
      <c r="A287" s="192"/>
      <c r="B287" s="96" t="s">
        <v>161</v>
      </c>
      <c r="C287" s="45">
        <v>4.2361111111111106E-2</v>
      </c>
      <c r="D287" s="190"/>
      <c r="E287" s="226"/>
    </row>
    <row r="288" spans="1:5" s="11" customFormat="1" ht="28.9" customHeight="1" x14ac:dyDescent="0.3">
      <c r="A288" s="188" t="s">
        <v>383</v>
      </c>
      <c r="B288" s="96" t="s">
        <v>5</v>
      </c>
      <c r="C288" s="45">
        <v>0.11180555555555556</v>
      </c>
      <c r="D288" s="222">
        <v>0.6333333333333333</v>
      </c>
      <c r="E288" s="223">
        <v>29</v>
      </c>
    </row>
    <row r="289" spans="1:5" s="11" customFormat="1" ht="28.9" customHeight="1" x14ac:dyDescent="0.3">
      <c r="A289" s="188"/>
      <c r="B289" s="96" t="s">
        <v>6</v>
      </c>
      <c r="C289" s="45">
        <v>3.4027777777777775E-2</v>
      </c>
      <c r="D289" s="190"/>
      <c r="E289" s="223"/>
    </row>
    <row r="290" spans="1:5" s="11" customFormat="1" ht="28.9" customHeight="1" x14ac:dyDescent="0.3">
      <c r="A290" s="188"/>
      <c r="B290" s="96" t="s">
        <v>126</v>
      </c>
      <c r="C290" s="45">
        <v>5.2083333333333336E-2</v>
      </c>
      <c r="D290" s="190"/>
      <c r="E290" s="223"/>
    </row>
    <row r="291" spans="1:5" s="11" customFormat="1" ht="28.9" customHeight="1" x14ac:dyDescent="0.3">
      <c r="A291" s="188"/>
      <c r="B291" s="96" t="s">
        <v>7</v>
      </c>
      <c r="C291" s="45">
        <v>6.6666666666666666E-2</v>
      </c>
      <c r="D291" s="190"/>
      <c r="E291" s="223"/>
    </row>
    <row r="292" spans="1:5" s="11" customFormat="1" ht="28.9" customHeight="1" x14ac:dyDescent="0.3">
      <c r="A292" s="188"/>
      <c r="B292" s="96" t="s">
        <v>127</v>
      </c>
      <c r="C292" s="45">
        <v>0.10208333333333335</v>
      </c>
      <c r="D292" s="190"/>
      <c r="E292" s="223"/>
    </row>
    <row r="293" spans="1:5" s="11" customFormat="1" ht="28.9" customHeight="1" x14ac:dyDescent="0.3">
      <c r="A293" s="188"/>
      <c r="B293" s="96" t="s">
        <v>128</v>
      </c>
      <c r="C293" s="45">
        <v>9.7222222222222224E-2</v>
      </c>
      <c r="D293" s="190"/>
      <c r="E293" s="223"/>
    </row>
    <row r="294" spans="1:5" s="11" customFormat="1" ht="28.9" customHeight="1" x14ac:dyDescent="0.3">
      <c r="A294" s="188"/>
      <c r="B294" s="96" t="s">
        <v>129</v>
      </c>
      <c r="C294" s="45">
        <v>4.3750000000000004E-2</v>
      </c>
      <c r="D294" s="190"/>
      <c r="E294" s="223"/>
    </row>
    <row r="295" spans="1:5" s="11" customFormat="1" ht="28.9" customHeight="1" x14ac:dyDescent="0.3">
      <c r="A295" s="188"/>
      <c r="B295" s="96" t="s">
        <v>130</v>
      </c>
      <c r="C295" s="45">
        <v>4.7222222222222221E-2</v>
      </c>
      <c r="D295" s="190"/>
      <c r="E295" s="223"/>
    </row>
    <row r="296" spans="1:5" s="11" customFormat="1" ht="28.9" customHeight="1" x14ac:dyDescent="0.3">
      <c r="A296" s="188"/>
      <c r="B296" s="96" t="s">
        <v>8</v>
      </c>
      <c r="C296" s="45">
        <v>4.5833333333333337E-2</v>
      </c>
      <c r="D296" s="190"/>
      <c r="E296" s="223"/>
    </row>
    <row r="297" spans="1:5" s="11" customFormat="1" ht="28.9" customHeight="1" x14ac:dyDescent="0.3">
      <c r="A297" s="188"/>
      <c r="B297" s="96" t="s">
        <v>131</v>
      </c>
      <c r="C297" s="45">
        <v>3.2638888888888891E-2</v>
      </c>
      <c r="D297" s="190"/>
      <c r="E297" s="223"/>
    </row>
    <row r="298" spans="1:5" s="11" customFormat="1" ht="28.9" customHeight="1" x14ac:dyDescent="0.3">
      <c r="A298" s="188" t="s">
        <v>385</v>
      </c>
      <c r="B298" s="96" t="s">
        <v>116</v>
      </c>
      <c r="C298" s="45">
        <v>6.25E-2</v>
      </c>
      <c r="D298" s="222">
        <v>0.64722222222222225</v>
      </c>
      <c r="E298" s="223">
        <v>30</v>
      </c>
    </row>
    <row r="299" spans="1:5" s="11" customFormat="1" ht="28.9" customHeight="1" x14ac:dyDescent="0.3">
      <c r="A299" s="188"/>
      <c r="B299" s="96" t="s">
        <v>117</v>
      </c>
      <c r="C299" s="45">
        <v>4.0972222222222222E-2</v>
      </c>
      <c r="D299" s="190"/>
      <c r="E299" s="223"/>
    </row>
    <row r="300" spans="1:5" s="11" customFormat="1" ht="28.9" customHeight="1" x14ac:dyDescent="0.3">
      <c r="A300" s="188"/>
      <c r="B300" s="96" t="s">
        <v>118</v>
      </c>
      <c r="C300" s="45">
        <v>0.10694444444444444</v>
      </c>
      <c r="D300" s="190"/>
      <c r="E300" s="223"/>
    </row>
    <row r="301" spans="1:5" s="11" customFormat="1" ht="28.9" customHeight="1" x14ac:dyDescent="0.3">
      <c r="A301" s="188"/>
      <c r="B301" s="96" t="s">
        <v>119</v>
      </c>
      <c r="C301" s="45">
        <v>7.013888888888889E-2</v>
      </c>
      <c r="D301" s="190"/>
      <c r="E301" s="223"/>
    </row>
    <row r="302" spans="1:5" s="11" customFormat="1" ht="28.9" customHeight="1" x14ac:dyDescent="0.3">
      <c r="A302" s="188"/>
      <c r="B302" s="96" t="s">
        <v>120</v>
      </c>
      <c r="C302" s="45">
        <v>3.7499999999999999E-2</v>
      </c>
      <c r="D302" s="190"/>
      <c r="E302" s="223"/>
    </row>
    <row r="303" spans="1:5" s="11" customFormat="1" ht="28.9" customHeight="1" x14ac:dyDescent="0.3">
      <c r="A303" s="188"/>
      <c r="B303" s="96" t="s">
        <v>121</v>
      </c>
      <c r="C303" s="45">
        <v>8.6111111111111124E-2</v>
      </c>
      <c r="D303" s="190"/>
      <c r="E303" s="223"/>
    </row>
    <row r="304" spans="1:5" s="11" customFormat="1" ht="28.9" customHeight="1" x14ac:dyDescent="0.3">
      <c r="A304" s="188"/>
      <c r="B304" s="96" t="s">
        <v>122</v>
      </c>
      <c r="C304" s="45">
        <v>6.1111111111111116E-2</v>
      </c>
      <c r="D304" s="190"/>
      <c r="E304" s="223"/>
    </row>
    <row r="305" spans="1:5" s="11" customFormat="1" ht="28.9" customHeight="1" x14ac:dyDescent="0.3">
      <c r="A305" s="188"/>
      <c r="B305" s="96" t="s">
        <v>123</v>
      </c>
      <c r="C305" s="45">
        <v>5.4166666666666669E-2</v>
      </c>
      <c r="D305" s="190"/>
      <c r="E305" s="223"/>
    </row>
    <row r="306" spans="1:5" s="11" customFormat="1" ht="28.9" customHeight="1" x14ac:dyDescent="0.3">
      <c r="A306" s="188"/>
      <c r="B306" s="96" t="s">
        <v>124</v>
      </c>
      <c r="C306" s="45">
        <v>7.6388888888888895E-2</v>
      </c>
      <c r="D306" s="190"/>
      <c r="E306" s="223"/>
    </row>
    <row r="307" spans="1:5" s="11" customFormat="1" ht="28.9" customHeight="1" x14ac:dyDescent="0.3">
      <c r="A307" s="188"/>
      <c r="B307" s="96" t="s">
        <v>125</v>
      </c>
      <c r="C307" s="45">
        <v>5.1388888888888894E-2</v>
      </c>
      <c r="D307" s="190"/>
      <c r="E307" s="223"/>
    </row>
    <row r="308" spans="1:5" s="11" customFormat="1" ht="28.9" customHeight="1" x14ac:dyDescent="0.3">
      <c r="A308" s="188" t="s">
        <v>34</v>
      </c>
      <c r="B308" s="96" t="s">
        <v>216</v>
      </c>
      <c r="C308" s="45">
        <v>4.3750000000000004E-2</v>
      </c>
      <c r="D308" s="222">
        <v>0.65833333333333333</v>
      </c>
      <c r="E308" s="223">
        <v>31</v>
      </c>
    </row>
    <row r="309" spans="1:5" s="11" customFormat="1" ht="28.9" customHeight="1" x14ac:dyDescent="0.3">
      <c r="A309" s="188"/>
      <c r="B309" s="96" t="s">
        <v>217</v>
      </c>
      <c r="C309" s="45">
        <v>0.125</v>
      </c>
      <c r="D309" s="190"/>
      <c r="E309" s="223"/>
    </row>
    <row r="310" spans="1:5" s="11" customFormat="1" ht="28.9" customHeight="1" x14ac:dyDescent="0.3">
      <c r="A310" s="188"/>
      <c r="B310" s="96" t="s">
        <v>218</v>
      </c>
      <c r="C310" s="45">
        <v>4.9305555555555554E-2</v>
      </c>
      <c r="D310" s="190"/>
      <c r="E310" s="223"/>
    </row>
    <row r="311" spans="1:5" s="11" customFormat="1" ht="28.9" customHeight="1" x14ac:dyDescent="0.3">
      <c r="A311" s="188"/>
      <c r="B311" s="96" t="s">
        <v>219</v>
      </c>
      <c r="C311" s="45">
        <v>6.1111111111111116E-2</v>
      </c>
      <c r="D311" s="190"/>
      <c r="E311" s="223"/>
    </row>
    <row r="312" spans="1:5" s="11" customFormat="1" ht="28.9" customHeight="1" x14ac:dyDescent="0.3">
      <c r="A312" s="188"/>
      <c r="B312" s="96" t="s">
        <v>220</v>
      </c>
      <c r="C312" s="45">
        <v>5.6944444444444443E-2</v>
      </c>
      <c r="D312" s="190"/>
      <c r="E312" s="223"/>
    </row>
    <row r="313" spans="1:5" s="11" customFormat="1" ht="28.9" customHeight="1" x14ac:dyDescent="0.3">
      <c r="A313" s="188"/>
      <c r="B313" s="96" t="s">
        <v>221</v>
      </c>
      <c r="C313" s="45">
        <v>4.2361111111111106E-2</v>
      </c>
      <c r="D313" s="190"/>
      <c r="E313" s="223"/>
    </row>
    <row r="314" spans="1:5" s="11" customFormat="1" ht="28.9" customHeight="1" x14ac:dyDescent="0.3">
      <c r="A314" s="188"/>
      <c r="B314" s="96" t="s">
        <v>222</v>
      </c>
      <c r="C314" s="45">
        <v>4.0972222222222222E-2</v>
      </c>
      <c r="D314" s="190"/>
      <c r="E314" s="223"/>
    </row>
    <row r="315" spans="1:5" s="11" customFormat="1" ht="28.9" customHeight="1" x14ac:dyDescent="0.3">
      <c r="A315" s="188"/>
      <c r="B315" s="96" t="s">
        <v>223</v>
      </c>
      <c r="C315" s="117">
        <v>5.9027777777777783E-2</v>
      </c>
      <c r="D315" s="190"/>
      <c r="E315" s="223"/>
    </row>
    <row r="316" spans="1:5" s="11" customFormat="1" ht="28.9" customHeight="1" x14ac:dyDescent="0.3">
      <c r="A316" s="188"/>
      <c r="B316" s="96" t="s">
        <v>224</v>
      </c>
      <c r="C316" s="117">
        <v>8.8888888888888892E-2</v>
      </c>
      <c r="D316" s="190"/>
      <c r="E316" s="223"/>
    </row>
    <row r="317" spans="1:5" s="11" customFormat="1" ht="28.9" customHeight="1" x14ac:dyDescent="0.3">
      <c r="A317" s="188"/>
      <c r="B317" s="96" t="s">
        <v>225</v>
      </c>
      <c r="C317" s="117">
        <v>9.0972222222222218E-2</v>
      </c>
      <c r="D317" s="190"/>
      <c r="E317" s="223"/>
    </row>
    <row r="318" spans="1:5" s="11" customFormat="1" ht="28.9" customHeight="1" x14ac:dyDescent="0.3">
      <c r="A318" s="188" t="s">
        <v>399</v>
      </c>
      <c r="B318" s="96" t="s">
        <v>132</v>
      </c>
      <c r="C318" s="45">
        <v>8.8888888888888892E-2</v>
      </c>
      <c r="D318" s="222">
        <v>0.72569444444444453</v>
      </c>
      <c r="E318" s="223">
        <v>32</v>
      </c>
    </row>
    <row r="319" spans="1:5" s="11" customFormat="1" ht="28.9" customHeight="1" x14ac:dyDescent="0.3">
      <c r="A319" s="188"/>
      <c r="B319" s="96" t="s">
        <v>133</v>
      </c>
      <c r="C319" s="45">
        <v>5.6250000000000001E-2</v>
      </c>
      <c r="D319" s="190"/>
      <c r="E319" s="223"/>
    </row>
    <row r="320" spans="1:5" s="11" customFormat="1" ht="28.9" customHeight="1" x14ac:dyDescent="0.3">
      <c r="A320" s="188"/>
      <c r="B320" s="96" t="s">
        <v>134</v>
      </c>
      <c r="C320" s="45">
        <v>8.1944444444444445E-2</v>
      </c>
      <c r="D320" s="190"/>
      <c r="E320" s="223"/>
    </row>
    <row r="321" spans="1:5" s="11" customFormat="1" ht="28.9" customHeight="1" x14ac:dyDescent="0.3">
      <c r="A321" s="188"/>
      <c r="B321" s="96" t="s">
        <v>135</v>
      </c>
      <c r="C321" s="45">
        <v>6.25E-2</v>
      </c>
      <c r="D321" s="190"/>
      <c r="E321" s="223"/>
    </row>
    <row r="322" spans="1:5" s="11" customFormat="1" ht="28.9" customHeight="1" x14ac:dyDescent="0.3">
      <c r="A322" s="188"/>
      <c r="B322" s="96" t="s">
        <v>136</v>
      </c>
      <c r="C322" s="45">
        <v>5.6250000000000001E-2</v>
      </c>
      <c r="D322" s="190"/>
      <c r="E322" s="223"/>
    </row>
    <row r="323" spans="1:5" s="11" customFormat="1" ht="28.9" customHeight="1" x14ac:dyDescent="0.3">
      <c r="A323" s="188"/>
      <c r="B323" s="96" t="s">
        <v>137</v>
      </c>
      <c r="C323" s="45">
        <v>7.9861111111111105E-2</v>
      </c>
      <c r="D323" s="190"/>
      <c r="E323" s="223"/>
    </row>
    <row r="324" spans="1:5" s="11" customFormat="1" ht="28.9" customHeight="1" x14ac:dyDescent="0.3">
      <c r="A324" s="188"/>
      <c r="B324" s="96" t="s">
        <v>138</v>
      </c>
      <c r="C324" s="45">
        <v>7.9166666666666663E-2</v>
      </c>
      <c r="D324" s="190"/>
      <c r="E324" s="223"/>
    </row>
    <row r="325" spans="1:5" s="11" customFormat="1" ht="28.9" customHeight="1" x14ac:dyDescent="0.3">
      <c r="A325" s="188"/>
      <c r="B325" s="96" t="s">
        <v>139</v>
      </c>
      <c r="C325" s="45">
        <v>8.3333333333333329E-2</v>
      </c>
      <c r="D325" s="190"/>
      <c r="E325" s="223"/>
    </row>
    <row r="326" spans="1:5" s="11" customFormat="1" ht="28.9" customHeight="1" x14ac:dyDescent="0.3">
      <c r="A326" s="188"/>
      <c r="B326" s="96" t="s">
        <v>140</v>
      </c>
      <c r="C326" s="45">
        <v>8.8888888888888892E-2</v>
      </c>
      <c r="D326" s="190"/>
      <c r="E326" s="223"/>
    </row>
    <row r="327" spans="1:5" s="11" customFormat="1" ht="28.9" customHeight="1" x14ac:dyDescent="0.3">
      <c r="A327" s="188"/>
      <c r="B327" s="96" t="s">
        <v>141</v>
      </c>
      <c r="C327" s="45">
        <v>4.8611111111111112E-2</v>
      </c>
      <c r="D327" s="190"/>
      <c r="E327" s="223"/>
    </row>
    <row r="328" spans="1:5" s="11" customFormat="1" ht="28.9" customHeight="1" x14ac:dyDescent="0.3">
      <c r="A328" s="188" t="s">
        <v>395</v>
      </c>
      <c r="B328" s="96" t="s">
        <v>198</v>
      </c>
      <c r="C328" s="45">
        <v>9.5833333333333326E-2</v>
      </c>
      <c r="D328" s="222">
        <v>0.83194444444444438</v>
      </c>
      <c r="E328" s="223">
        <v>33</v>
      </c>
    </row>
    <row r="329" spans="1:5" s="11" customFormat="1" ht="28.9" customHeight="1" x14ac:dyDescent="0.3">
      <c r="A329" s="188"/>
      <c r="B329" s="96" t="s">
        <v>556</v>
      </c>
      <c r="C329" s="45">
        <v>8.6111111111111124E-2</v>
      </c>
      <c r="D329" s="190"/>
      <c r="E329" s="223"/>
    </row>
    <row r="330" spans="1:5" s="11" customFormat="1" ht="28.9" customHeight="1" x14ac:dyDescent="0.3">
      <c r="A330" s="188"/>
      <c r="B330" s="96" t="s">
        <v>449</v>
      </c>
      <c r="C330" s="45">
        <v>6.0416666666666667E-2</v>
      </c>
      <c r="D330" s="190"/>
      <c r="E330" s="223"/>
    </row>
    <row r="331" spans="1:5" s="11" customFormat="1" ht="28.9" customHeight="1" x14ac:dyDescent="0.3">
      <c r="A331" s="188"/>
      <c r="B331" s="96" t="s">
        <v>199</v>
      </c>
      <c r="C331" s="45">
        <v>8.6111111111111124E-2</v>
      </c>
      <c r="D331" s="190"/>
      <c r="E331" s="223"/>
    </row>
    <row r="332" spans="1:5" s="11" customFormat="1" ht="28.9" customHeight="1" x14ac:dyDescent="0.3">
      <c r="A332" s="188"/>
      <c r="B332" s="96" t="s">
        <v>200</v>
      </c>
      <c r="C332" s="45">
        <v>6.8749999999999992E-2</v>
      </c>
      <c r="D332" s="190"/>
      <c r="E332" s="223"/>
    </row>
    <row r="333" spans="1:5" s="11" customFormat="1" ht="28.9" customHeight="1" x14ac:dyDescent="0.3">
      <c r="A333" s="188"/>
      <c r="B333" s="96" t="s">
        <v>201</v>
      </c>
      <c r="C333" s="45">
        <v>5.8333333333333327E-2</v>
      </c>
      <c r="D333" s="190"/>
      <c r="E333" s="223"/>
    </row>
    <row r="334" spans="1:5" s="11" customFormat="1" ht="28.9" customHeight="1" x14ac:dyDescent="0.3">
      <c r="A334" s="188"/>
      <c r="B334" s="96" t="s">
        <v>202</v>
      </c>
      <c r="C334" s="45">
        <v>7.2916666666666671E-2</v>
      </c>
      <c r="D334" s="190"/>
      <c r="E334" s="223"/>
    </row>
    <row r="335" spans="1:5" s="11" customFormat="1" ht="28.9" customHeight="1" x14ac:dyDescent="0.3">
      <c r="A335" s="188"/>
      <c r="B335" s="96" t="s">
        <v>203</v>
      </c>
      <c r="C335" s="45">
        <v>0.125</v>
      </c>
      <c r="D335" s="190"/>
      <c r="E335" s="223"/>
    </row>
    <row r="336" spans="1:5" s="11" customFormat="1" ht="28.9" customHeight="1" x14ac:dyDescent="0.3">
      <c r="A336" s="188"/>
      <c r="B336" s="96" t="s">
        <v>204</v>
      </c>
      <c r="C336" s="45">
        <v>7.2916666666666671E-2</v>
      </c>
      <c r="D336" s="190"/>
      <c r="E336" s="223"/>
    </row>
    <row r="337" spans="1:5" s="11" customFormat="1" ht="28.9" customHeight="1" thickBot="1" x14ac:dyDescent="0.35">
      <c r="A337" s="196"/>
      <c r="B337" s="97" t="s">
        <v>205</v>
      </c>
      <c r="C337" s="57">
        <v>0.10555555555555556</v>
      </c>
      <c r="D337" s="197"/>
      <c r="E337" s="225"/>
    </row>
    <row r="338" spans="1:5" x14ac:dyDescent="0.25">
      <c r="A338" s="115"/>
      <c r="C338" s="118"/>
    </row>
    <row r="339" spans="1:5" x14ac:dyDescent="0.25">
      <c r="A339" s="115"/>
      <c r="B339" t="s">
        <v>31</v>
      </c>
    </row>
    <row r="342" spans="1:5" x14ac:dyDescent="0.25">
      <c r="C342" s="224"/>
    </row>
    <row r="343" spans="1:5" x14ac:dyDescent="0.25">
      <c r="C343" s="224"/>
    </row>
  </sheetData>
  <mergeCells count="111">
    <mergeCell ref="A1:E1"/>
    <mergeCell ref="A2:E2"/>
    <mergeCell ref="A3:E3"/>
    <mergeCell ref="A4:E4"/>
    <mergeCell ref="A5:B5"/>
    <mergeCell ref="C5:E5"/>
    <mergeCell ref="E188:E197"/>
    <mergeCell ref="A118:A127"/>
    <mergeCell ref="D118:D127"/>
    <mergeCell ref="E118:E127"/>
    <mergeCell ref="A58:A67"/>
    <mergeCell ref="D58:D67"/>
    <mergeCell ref="E58:E67"/>
    <mergeCell ref="A68:A77"/>
    <mergeCell ref="D68:D77"/>
    <mergeCell ref="E68:E77"/>
    <mergeCell ref="A188:A197"/>
    <mergeCell ref="D188:D197"/>
    <mergeCell ref="A6:A7"/>
    <mergeCell ref="B6:B7"/>
    <mergeCell ref="C6:C7"/>
    <mergeCell ref="D6:D7"/>
    <mergeCell ref="E6:E7"/>
    <mergeCell ref="A28:A37"/>
    <mergeCell ref="A208:A217"/>
    <mergeCell ref="D208:D217"/>
    <mergeCell ref="E208:E217"/>
    <mergeCell ref="A98:A107"/>
    <mergeCell ref="D98:D107"/>
    <mergeCell ref="E98:E107"/>
    <mergeCell ref="A178:A187"/>
    <mergeCell ref="D178:D187"/>
    <mergeCell ref="E178:E187"/>
    <mergeCell ref="A168:A177"/>
    <mergeCell ref="D168:D177"/>
    <mergeCell ref="E168:E177"/>
    <mergeCell ref="A148:A157"/>
    <mergeCell ref="D148:D157"/>
    <mergeCell ref="E148:E157"/>
    <mergeCell ref="D28:D37"/>
    <mergeCell ref="E28:E37"/>
    <mergeCell ref="A18:A27"/>
    <mergeCell ref="D18:D27"/>
    <mergeCell ref="E18:E27"/>
    <mergeCell ref="A8:A17"/>
    <mergeCell ref="D8:D17"/>
    <mergeCell ref="E8:E17"/>
    <mergeCell ref="A298:A307"/>
    <mergeCell ref="D298:D307"/>
    <mergeCell ref="E298:E307"/>
    <mergeCell ref="A198:A207"/>
    <mergeCell ref="D198:D207"/>
    <mergeCell ref="E198:E207"/>
    <mergeCell ref="A288:A297"/>
    <mergeCell ref="D288:D297"/>
    <mergeCell ref="E288:E297"/>
    <mergeCell ref="A218:A227"/>
    <mergeCell ref="D218:D227"/>
    <mergeCell ref="E218:E227"/>
    <mergeCell ref="E238:E247"/>
    <mergeCell ref="A278:A287"/>
    <mergeCell ref="D278:D287"/>
    <mergeCell ref="E278:E287"/>
    <mergeCell ref="A78:A87"/>
    <mergeCell ref="D78:D87"/>
    <mergeCell ref="E78:E87"/>
    <mergeCell ref="A258:A267"/>
    <mergeCell ref="D258:D267"/>
    <mergeCell ref="E258:E267"/>
    <mergeCell ref="A38:A47"/>
    <mergeCell ref="D38:D47"/>
    <mergeCell ref="E38:E47"/>
    <mergeCell ref="A228:A237"/>
    <mergeCell ref="D228:D237"/>
    <mergeCell ref="E228:E237"/>
    <mergeCell ref="A248:A257"/>
    <mergeCell ref="D248:D257"/>
    <mergeCell ref="E248:E257"/>
    <mergeCell ref="A138:A147"/>
    <mergeCell ref="D138:D147"/>
    <mergeCell ref="E138:E147"/>
    <mergeCell ref="A158:A167"/>
    <mergeCell ref="D158:D167"/>
    <mergeCell ref="E158:E167"/>
    <mergeCell ref="A108:A117"/>
    <mergeCell ref="D108:D117"/>
    <mergeCell ref="E108:E117"/>
    <mergeCell ref="A48:A57"/>
    <mergeCell ref="D48:D57"/>
    <mergeCell ref="E48:E57"/>
    <mergeCell ref="A128:A137"/>
    <mergeCell ref="D128:D137"/>
    <mergeCell ref="E128:E137"/>
    <mergeCell ref="C342:C343"/>
    <mergeCell ref="A88:A97"/>
    <mergeCell ref="D88:D97"/>
    <mergeCell ref="E88:E97"/>
    <mergeCell ref="A318:A327"/>
    <mergeCell ref="D318:D327"/>
    <mergeCell ref="E318:E327"/>
    <mergeCell ref="A268:A277"/>
    <mergeCell ref="D268:D277"/>
    <mergeCell ref="E268:E277"/>
    <mergeCell ref="A308:A317"/>
    <mergeCell ref="D308:D317"/>
    <mergeCell ref="E308:E317"/>
    <mergeCell ref="A328:A337"/>
    <mergeCell ref="D328:D337"/>
    <mergeCell ref="E328:E337"/>
    <mergeCell ref="A238:A247"/>
    <mergeCell ref="D238:D247"/>
  </mergeCells>
  <pageMargins left="0.7" right="0.7" top="0.75" bottom="0.75" header="0.3" footer="0.3"/>
  <pageSetup paperSize="9" scale="51" orientation="portrait" horizontalDpi="1200" verticalDpi="1200" r:id="rId1"/>
  <rowBreaks count="6" manualBreakCount="6">
    <brk id="47" max="16383" man="1"/>
    <brk id="97" max="16383" man="1"/>
    <brk id="147" max="16383" man="1"/>
    <brk id="197" max="16383" man="1"/>
    <brk id="247" max="16383" man="1"/>
    <brk id="2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Смотр строя</vt:lpstr>
      <vt:lpstr>Строевая</vt:lpstr>
      <vt:lpstr>Итоговый строевая</vt:lpstr>
      <vt:lpstr>страницы истории</vt:lpstr>
      <vt:lpstr>пострадавший</vt:lpstr>
      <vt:lpstr>сборка автомата</vt:lpstr>
      <vt:lpstr>Сборка-разбока личка девушки</vt:lpstr>
      <vt:lpstr>Сборка-разбока личка юноши</vt:lpstr>
      <vt:lpstr>снаряж магаз</vt:lpstr>
      <vt:lpstr>стрельба</vt:lpstr>
      <vt:lpstr>Стрельба личка девушки</vt:lpstr>
      <vt:lpstr>Стрельба личка юноши</vt:lpstr>
      <vt:lpstr>метание гранат</vt:lpstr>
      <vt:lpstr>ИТОГОВЫЙ  огневой рубеж</vt:lpstr>
      <vt:lpstr>ЗОМП</vt:lpstr>
      <vt:lpstr>ИТОГОВЫЙ  ПРОТОКОЛ</vt:lpstr>
      <vt:lpstr>'ИТОГОВЫЙ  ПРОТОКОЛ'!_Hlk102720853</vt:lpstr>
      <vt:lpstr>'Итоговый строевая'!Область_печати</vt:lpstr>
      <vt:lpstr>'метание гранат'!Область_печати</vt:lpstr>
      <vt:lpstr>пострадавший!Область_печати</vt:lpstr>
      <vt:lpstr>'сборка автомата'!Область_печати</vt:lpstr>
      <vt:lpstr>'Сборка-разбока личка девушки'!Область_печати</vt:lpstr>
      <vt:lpstr>'Сборка-разбока личка юноши'!Область_печати</vt:lpstr>
      <vt:lpstr>стрельба!Область_печати</vt:lpstr>
      <vt:lpstr>Строевая!Область_печати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Зарбаева Ирина Леонидовна</dc:creator>
  <cp:lastModifiedBy>Шукурова Юлия Викторовна</cp:lastModifiedBy>
  <cp:lastPrinted>2023-05-18T02:11:07Z</cp:lastPrinted>
  <dcterms:created xsi:type="dcterms:W3CDTF">2015-06-05T18:19:34Z</dcterms:created>
  <dcterms:modified xsi:type="dcterms:W3CDTF">2023-05-18T02:32:50Z</dcterms:modified>
</cp:coreProperties>
</file>