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7400" windowHeight="1017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Лист1!$A$1:$O$83</definedName>
  </definedNames>
  <calcPr calcId="125725"/>
</workbook>
</file>

<file path=xl/calcChain.xml><?xml version="1.0" encoding="utf-8"?>
<calcChain xmlns="http://schemas.openxmlformats.org/spreadsheetml/2006/main">
  <c r="O30" i="1"/>
  <c r="L40"/>
  <c r="L30"/>
  <c r="L68"/>
  <c r="L59"/>
  <c r="L50"/>
  <c r="L65"/>
  <c r="L42"/>
  <c r="L32"/>
  <c r="L36"/>
  <c r="L56"/>
  <c r="L46"/>
  <c r="L52"/>
  <c r="O38"/>
  <c r="O37"/>
  <c r="O36" s="1"/>
  <c r="O34"/>
  <c r="O68"/>
  <c r="O65"/>
  <c r="O61"/>
  <c r="O56"/>
  <c r="O52"/>
  <c r="O46"/>
  <c r="O42"/>
  <c r="O31"/>
  <c r="K35"/>
  <c r="J35"/>
  <c r="K38"/>
  <c r="N38"/>
  <c r="M38"/>
  <c r="J38"/>
  <c r="I38"/>
  <c r="N37"/>
  <c r="M37"/>
  <c r="K37"/>
  <c r="J37"/>
  <c r="I37"/>
  <c r="I35"/>
  <c r="N34"/>
  <c r="K34"/>
  <c r="J34"/>
  <c r="I34"/>
  <c r="M33"/>
  <c r="K33"/>
  <c r="J33"/>
  <c r="I33"/>
  <c r="K40"/>
  <c r="J40"/>
  <c r="I40"/>
  <c r="N65"/>
  <c r="M65"/>
  <c r="K65"/>
  <c r="J65"/>
  <c r="I65"/>
  <c r="N61"/>
  <c r="M61"/>
  <c r="K61"/>
  <c r="J61"/>
  <c r="I61"/>
  <c r="N56"/>
  <c r="M56"/>
  <c r="K56"/>
  <c r="J56"/>
  <c r="I56"/>
  <c r="N52"/>
  <c r="M52"/>
  <c r="K52"/>
  <c r="J52"/>
  <c r="I52"/>
  <c r="N46"/>
  <c r="N40" s="1"/>
  <c r="M46"/>
  <c r="K46"/>
  <c r="J46"/>
  <c r="I46"/>
  <c r="N42"/>
  <c r="M42"/>
  <c r="M40" s="1"/>
  <c r="K42"/>
  <c r="J42"/>
  <c r="I42"/>
  <c r="O32" l="1"/>
  <c r="O59"/>
  <c r="O50"/>
  <c r="O29" s="1"/>
  <c r="O28" s="1"/>
  <c r="O40"/>
  <c r="N36"/>
  <c r="M36"/>
  <c r="K36"/>
  <c r="J36"/>
  <c r="I36"/>
  <c r="N32"/>
  <c r="M32"/>
  <c r="K32"/>
  <c r="J32"/>
  <c r="I32"/>
  <c r="N31"/>
  <c r="M31"/>
  <c r="K31"/>
  <c r="J31"/>
  <c r="I31"/>
  <c r="N68"/>
  <c r="M68"/>
  <c r="K68"/>
  <c r="J68"/>
  <c r="I68"/>
  <c r="N59"/>
  <c r="M59"/>
  <c r="K59"/>
  <c r="I59"/>
  <c r="N50"/>
  <c r="M50"/>
  <c r="K50"/>
  <c r="J50"/>
  <c r="I50"/>
  <c r="N30" l="1"/>
  <c r="M30"/>
  <c r="J30"/>
  <c r="K30"/>
  <c r="I30"/>
  <c r="N29"/>
  <c r="N28" s="1"/>
  <c r="I29"/>
  <c r="I28" s="1"/>
  <c r="K29"/>
  <c r="K28" s="1"/>
  <c r="M29"/>
  <c r="M28" s="1"/>
  <c r="J59"/>
  <c r="J29" s="1"/>
  <c r="J28" s="1"/>
</calcChain>
</file>

<file path=xl/sharedStrings.xml><?xml version="1.0" encoding="utf-8"?>
<sst xmlns="http://schemas.openxmlformats.org/spreadsheetml/2006/main" count="245" uniqueCount="72">
  <si>
    <t>№ п/п</t>
  </si>
  <si>
    <t>МУНИЦИПАЛЬНОЙ ПРОГРАММЫ ЯКОВЛЕВСКОГО МУНИЦИПАЛЬНОГО РАЙОНА</t>
  </si>
  <si>
    <t>РЕСУРСНОЕ ОБЕСПЕЧЕНИЕ РЕАЛИЗАЦИИ</t>
  </si>
  <si>
    <t>Статус</t>
  </si>
  <si>
    <t>Наименование</t>
  </si>
  <si>
    <t>Ответственный исполнитель, соисполнители</t>
  </si>
  <si>
    <t>Расходы ( тыс. руб.), годы</t>
  </si>
  <si>
    <t>1.</t>
  </si>
  <si>
    <t>"ЗАЩИТА НАСЕЛЕНИЯ И ТЕРРИТОРИЙ ОТ ЧРЕЗВЫЧАЙНЫХ СИТУАЦИЙ,</t>
  </si>
  <si>
    <t>ОБЕСПЕЧЕНИЕ ПОЖАРНОЙ БЕЗОПАСНОСТИ ЯКОВЛЕВСКОГО МУНИЦИПАЛЬНОГО РАЙОНА"</t>
  </si>
  <si>
    <t xml:space="preserve"> ЯКОВЛЕВСКОГО МУНИЦИПАЛЬНОГО РАЙОНА </t>
  </si>
  <si>
    <t xml:space="preserve">Подпрограмма </t>
  </si>
  <si>
    <t>1.2.</t>
  </si>
  <si>
    <t>1.1.</t>
  </si>
  <si>
    <t>1.1.1.</t>
  </si>
  <si>
    <t>МКУ "ХОЗУ"</t>
  </si>
  <si>
    <t>Код бюджетной классификации</t>
  </si>
  <si>
    <t>ГРБС</t>
  </si>
  <si>
    <t>Рз Пр</t>
  </si>
  <si>
    <t>ЦСР</t>
  </si>
  <si>
    <t>ВР</t>
  </si>
  <si>
    <t xml:space="preserve">Муниципальная программа </t>
  </si>
  <si>
    <t>Основное мероприятие</t>
  </si>
  <si>
    <t>Мероприятие</t>
  </si>
  <si>
    <t>1.2.1.</t>
  </si>
  <si>
    <t>000</t>
  </si>
  <si>
    <t>0000</t>
  </si>
  <si>
    <t>00 0 00 00000</t>
  </si>
  <si>
    <t>06 2 01 70040</t>
  </si>
  <si>
    <t>Организация выполнения и осуществления  мер пожарной безопасности в Яковлевском муниципальном районе</t>
  </si>
  <si>
    <t>МКУ "ЦО и СО"</t>
  </si>
  <si>
    <t>всего</t>
  </si>
  <si>
    <t>1.1.1.1.</t>
  </si>
  <si>
    <t>1.1.1.2</t>
  </si>
  <si>
    <t>1.1.1.3.</t>
  </si>
  <si>
    <t>Отдельные мероприяия</t>
  </si>
  <si>
    <t>1.2.2.</t>
  </si>
  <si>
    <t>1.2.3.</t>
  </si>
  <si>
    <t>МКУ "ХОЗУ</t>
  </si>
  <si>
    <t>985</t>
  </si>
  <si>
    <t>0113</t>
  </si>
  <si>
    <t xml:space="preserve">06 2 01 70040 </t>
  </si>
  <si>
    <t>980</t>
  </si>
  <si>
    <t>0700</t>
  </si>
  <si>
    <t>982</t>
  </si>
  <si>
    <t>06 1 00 20110</t>
  </si>
  <si>
    <t>244</t>
  </si>
  <si>
    <t>610</t>
  </si>
  <si>
    <t>0701</t>
  </si>
  <si>
    <t>611</t>
  </si>
  <si>
    <t>0702</t>
  </si>
  <si>
    <t>0703</t>
  </si>
  <si>
    <t>0801</t>
  </si>
  <si>
    <t>977</t>
  </si>
  <si>
    <t>1202</t>
  </si>
  <si>
    <t xml:space="preserve">МКУ "ЦО и СО"  </t>
  </si>
  <si>
    <t>Оснащение средствами рациационной разведки и радиационного контроля РСЧС</t>
  </si>
  <si>
    <t xml:space="preserve">"Пожарная безопасность" на 2014-2020 годы </t>
  </si>
  <si>
    <t xml:space="preserve">Приложение № 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муниципальной                                                                                                                                                                                                                                                                                                                                                                                                 программе                                                                                                                                                                                                                                                                                                                                                                                         Яковлевского муниципального района                                                                                                                                                                                                                                                                                                                                                                                                                                                                                      «Защита населения и территорий от чрезвычайных ситуаций,                                                                                                                                                                                                                                                                                                                                                                                                                                                                                                                                                                                                                                                                                                                                                                                                                                                                                                                                                                                                                 обеспечение пожарной безопасности Яковлевского муниципального района"                                                                                                                                                                                                                                                                                                                              на 2014 - 2020 годы,                                                                                                                                                                                                                                                                                                                                                                                      утвержденной                                                                                                                                                                                                                                                                                                                                                                                              постановлением                                                                                                                                                                                                                                                                                                                                                                                          Администрации                                                                                                                                                                                                                                                                                                                                                                                                                                                                       Яковлевского муниципального района                                                                                                                                                                                                                                                                                                                                                                      от 11.12.2013 г.  № 900 - НПА                                                                                                                                                                                                                                              </t>
  </si>
  <si>
    <t>НА 2014-2020 ГОДЫ ЗА СЧЕТ СРЕДСТВ БЮДЖЕТА</t>
  </si>
  <si>
    <t>"Защита населения и территории от чрезвычайных ситуаций, обеспечение пожарной безопасности Яковлевского муниципального района" на 2014-2020 годы</t>
  </si>
  <si>
    <t>МКУ "ХОЗУ", МКУ "ЦО и СО", МКУ "Управление культуры, отдел  ГОЧС</t>
  </si>
  <si>
    <t>МКУ "ХОЗУ", МКУ "ЦО и СО", МКУ "Управление культуры", отдел ГОЧС</t>
  </si>
  <si>
    <t>МКУ "Управление культуры"</t>
  </si>
  <si>
    <t>Отдел  ГОЧС</t>
  </si>
  <si>
    <t>МКУ "Упраление культуры"</t>
  </si>
  <si>
    <t>Улучшение материальной базы по противопожарной безопасности учреждений, финансируемых из бюджета Яковлевского района</t>
  </si>
  <si>
    <t xml:space="preserve">Текущее содержание и ремонт средств противопожарной безопасности, конструкций в соответствии с требованиями пожарной безопасности  </t>
  </si>
  <si>
    <t>Развитие инфраструктуры систем оповещения и информирования населения</t>
  </si>
  <si>
    <t>Мероприятия по обеспечению сил и средств гражданской обороны ( ГО) и чрезвычайных ситуаций ( ЧС)</t>
  </si>
  <si>
    <t>Обучение и пропаганда населения в области ГО и  и оповещение населения в области ГО и ЧС</t>
  </si>
  <si>
    <t>Обеспечение сил и средств ГО и ЧС запасами материальных средств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</si>
</sst>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0.000"/>
  </numFmts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rgb="FF00B05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04">
    <xf numFmtId="0" fontId="0" fillId="0" borderId="0" xfId="0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3" fillId="0" borderId="0" xfId="0" applyFont="1" applyAlignment="1">
      <alignment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2" fillId="0" borderId="0" xfId="0" applyNumberFormat="1" applyFont="1" applyAlignment="1">
      <alignment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 wrapText="1"/>
    </xf>
    <xf numFmtId="0" fontId="0" fillId="0" borderId="0" xfId="0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0" fillId="0" borderId="1" xfId="0" applyBorder="1"/>
    <xf numFmtId="0" fontId="1" fillId="0" borderId="0" xfId="0" applyFont="1" applyAlignment="1">
      <alignment horizont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2" fontId="6" fillId="2" borderId="1" xfId="1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01"/>
  <sheetViews>
    <sheetView tabSelected="1" view="pageBreakPreview" zoomScale="80" zoomScaleNormal="80" zoomScaleSheetLayoutView="80" zoomScalePageLayoutView="80" workbookViewId="0">
      <selection activeCell="O56" sqref="O56"/>
    </sheetView>
  </sheetViews>
  <sheetFormatPr defaultRowHeight="15.75"/>
  <cols>
    <col min="1" max="1" width="11.140625" style="2" customWidth="1"/>
    <col min="2" max="2" width="15.7109375" style="2" customWidth="1"/>
    <col min="3" max="3" width="17.85546875" style="2" customWidth="1"/>
    <col min="4" max="4" width="16.140625" style="2" customWidth="1"/>
    <col min="5" max="5" width="7.85546875" style="2" customWidth="1"/>
    <col min="6" max="6" width="7.140625" style="2" customWidth="1"/>
    <col min="7" max="7" width="14.85546875" style="2" customWidth="1"/>
    <col min="8" max="8" width="7.85546875" style="2" customWidth="1"/>
    <col min="9" max="9" width="10.140625" style="2" customWidth="1"/>
    <col min="10" max="10" width="9.28515625" style="2" customWidth="1"/>
    <col min="11" max="11" width="11.5703125" style="2" customWidth="1"/>
    <col min="12" max="12" width="16.85546875" style="2" customWidth="1"/>
    <col min="13" max="14" width="13" style="2" bestFit="1" customWidth="1"/>
    <col min="15" max="15" width="13" style="2" customWidth="1"/>
    <col min="16" max="16384" width="9.140625" style="2"/>
  </cols>
  <sheetData>
    <row r="1" spans="1:15" ht="15.75" customHeight="1">
      <c r="A1" s="64" t="s">
        <v>58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5"/>
      <c r="N1" s="65"/>
      <c r="O1" s="23"/>
    </row>
    <row r="2" spans="1:1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5"/>
      <c r="N2" s="65"/>
      <c r="O2" s="23"/>
    </row>
    <row r="3" spans="1:15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5"/>
      <c r="N3" s="65"/>
      <c r="O3" s="23"/>
    </row>
    <row r="4" spans="1:1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5"/>
      <c r="N4" s="65"/>
      <c r="O4" s="23"/>
    </row>
    <row r="5" spans="1:15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5"/>
      <c r="N5" s="65"/>
      <c r="O5" s="23"/>
    </row>
    <row r="6" spans="1:15">
      <c r="A6" s="64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5"/>
      <c r="N6" s="65"/>
      <c r="O6" s="23"/>
    </row>
    <row r="7" spans="1:15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5"/>
      <c r="N7" s="65"/>
      <c r="O7" s="23"/>
    </row>
    <row r="8" spans="1:15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5"/>
      <c r="N8" s="65"/>
      <c r="O8" s="23"/>
    </row>
    <row r="9" spans="1:15">
      <c r="A9" s="64"/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5"/>
      <c r="N9" s="65"/>
      <c r="O9" s="23"/>
    </row>
    <row r="10" spans="1:15">
      <c r="A10" s="64"/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5"/>
      <c r="N10" s="65"/>
      <c r="O10" s="23"/>
    </row>
    <row r="11" spans="1:15">
      <c r="A11" s="64"/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5"/>
      <c r="N11" s="65"/>
      <c r="O11" s="23"/>
    </row>
    <row r="12" spans="1:15">
      <c r="A12" s="64"/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5"/>
      <c r="N12" s="65"/>
      <c r="O12" s="23"/>
    </row>
    <row r="13" spans="1:15" ht="51" hidden="1" customHeight="1">
      <c r="A13" s="64"/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5"/>
      <c r="N13" s="65"/>
      <c r="O13" s="23"/>
    </row>
    <row r="14" spans="1:15" ht="15" customHeight="1">
      <c r="A14" s="65"/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23"/>
    </row>
    <row r="15" spans="1:15" ht="15" customHeigh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23"/>
    </row>
    <row r="16" spans="1:15" ht="15" customHeight="1">
      <c r="A16" s="65"/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23"/>
    </row>
    <row r="17" spans="1:16">
      <c r="L17" s="1"/>
    </row>
    <row r="18" spans="1:16">
      <c r="A18" s="52" t="s">
        <v>2</v>
      </c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</row>
    <row r="19" spans="1:16">
      <c r="A19" s="52" t="s">
        <v>1</v>
      </c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</row>
    <row r="20" spans="1:16" ht="15.75" customHeight="1">
      <c r="A20" s="52" t="s">
        <v>8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</row>
    <row r="21" spans="1:16" ht="15.75" customHeight="1">
      <c r="A21" s="52" t="s">
        <v>9</v>
      </c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</row>
    <row r="22" spans="1:16" ht="15.75" customHeight="1">
      <c r="A22" s="52" t="s">
        <v>59</v>
      </c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</row>
    <row r="23" spans="1:16">
      <c r="A23" s="52" t="s">
        <v>10</v>
      </c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</row>
    <row r="24" spans="1:16">
      <c r="A24" s="5"/>
      <c r="B24" s="6"/>
      <c r="C24" s="6"/>
      <c r="D24" s="6"/>
      <c r="E24" s="10"/>
      <c r="F24" s="10"/>
      <c r="G24" s="10"/>
      <c r="H24" s="10"/>
      <c r="I24" s="6"/>
      <c r="J24" s="6"/>
      <c r="K24" s="6"/>
      <c r="L24" s="6"/>
    </row>
    <row r="25" spans="1:16" ht="54" customHeight="1">
      <c r="A25" s="12" t="s">
        <v>0</v>
      </c>
      <c r="B25" s="12" t="s">
        <v>3</v>
      </c>
      <c r="C25" s="12" t="s">
        <v>4</v>
      </c>
      <c r="D25" s="17" t="s">
        <v>5</v>
      </c>
      <c r="E25" s="69" t="s">
        <v>16</v>
      </c>
      <c r="F25" s="70"/>
      <c r="G25" s="70"/>
      <c r="H25" s="70"/>
      <c r="I25" s="58" t="s">
        <v>6</v>
      </c>
      <c r="J25" s="58"/>
      <c r="K25" s="58"/>
      <c r="L25" s="58"/>
      <c r="M25" s="59"/>
      <c r="N25" s="59"/>
      <c r="O25" s="59"/>
    </row>
    <row r="26" spans="1:16" ht="36" customHeight="1">
      <c r="A26" s="3"/>
      <c r="B26" s="3"/>
      <c r="C26" s="3"/>
      <c r="D26" s="18"/>
      <c r="E26" s="7" t="s">
        <v>17</v>
      </c>
      <c r="F26" s="7" t="s">
        <v>18</v>
      </c>
      <c r="G26" s="7" t="s">
        <v>19</v>
      </c>
      <c r="H26" s="7" t="s">
        <v>20</v>
      </c>
      <c r="I26" s="7">
        <v>2014</v>
      </c>
      <c r="J26" s="7">
        <v>2015</v>
      </c>
      <c r="K26" s="7">
        <v>2016</v>
      </c>
      <c r="L26" s="7">
        <v>2017</v>
      </c>
      <c r="M26" s="7">
        <v>2018</v>
      </c>
      <c r="N26" s="7">
        <v>2019</v>
      </c>
      <c r="O26" s="7">
        <v>2020</v>
      </c>
    </row>
    <row r="27" spans="1:16">
      <c r="A27" s="4">
        <v>1</v>
      </c>
      <c r="B27" s="4">
        <v>2</v>
      </c>
      <c r="C27" s="4">
        <v>3</v>
      </c>
      <c r="D27" s="19">
        <v>4</v>
      </c>
      <c r="E27" s="4">
        <v>5</v>
      </c>
      <c r="F27" s="4">
        <v>6</v>
      </c>
      <c r="G27" s="4">
        <v>7</v>
      </c>
      <c r="H27" s="4">
        <v>8</v>
      </c>
      <c r="I27" s="7">
        <v>9</v>
      </c>
      <c r="J27" s="7">
        <v>10</v>
      </c>
      <c r="K27" s="7">
        <v>11</v>
      </c>
      <c r="L27" s="7">
        <v>12</v>
      </c>
      <c r="M27" s="7">
        <v>13</v>
      </c>
      <c r="N27" s="7">
        <v>14</v>
      </c>
      <c r="O27" s="7">
        <v>15</v>
      </c>
    </row>
    <row r="28" spans="1:16" ht="174" customHeight="1">
      <c r="A28" s="15" t="s">
        <v>7</v>
      </c>
      <c r="B28" s="15" t="s">
        <v>21</v>
      </c>
      <c r="C28" s="26" t="s">
        <v>60</v>
      </c>
      <c r="D28" s="20" t="s">
        <v>62</v>
      </c>
      <c r="E28" s="14" t="s">
        <v>25</v>
      </c>
      <c r="F28" s="14" t="s">
        <v>26</v>
      </c>
      <c r="G28" s="14" t="s">
        <v>27</v>
      </c>
      <c r="H28" s="14" t="s">
        <v>25</v>
      </c>
      <c r="I28" s="27">
        <f t="shared" ref="I28:N28" si="0">SUM(I29+I68)</f>
        <v>452.30000000000007</v>
      </c>
      <c r="J28" s="28">
        <f t="shared" si="0"/>
        <v>806.5</v>
      </c>
      <c r="K28" s="22">
        <f t="shared" si="0"/>
        <v>1049.0140000000001</v>
      </c>
      <c r="L28" s="27">
        <v>1272.3800000000001</v>
      </c>
      <c r="M28" s="24">
        <f t="shared" si="0"/>
        <v>1186</v>
      </c>
      <c r="N28" s="24">
        <f t="shared" si="0"/>
        <v>1223</v>
      </c>
      <c r="O28" s="24">
        <f>SUM(O29+O68)</f>
        <v>1223</v>
      </c>
    </row>
    <row r="29" spans="1:16" ht="99" customHeight="1">
      <c r="A29" s="15" t="s">
        <v>13</v>
      </c>
      <c r="B29" s="15" t="s">
        <v>11</v>
      </c>
      <c r="C29" s="25" t="s">
        <v>57</v>
      </c>
      <c r="D29" s="20" t="s">
        <v>61</v>
      </c>
      <c r="E29" s="14" t="s">
        <v>25</v>
      </c>
      <c r="F29" s="14" t="s">
        <v>26</v>
      </c>
      <c r="G29" s="14" t="s">
        <v>28</v>
      </c>
      <c r="H29" s="14" t="s">
        <v>25</v>
      </c>
      <c r="I29" s="27">
        <f t="shared" ref="I29:N29" si="1">SUM(I40+I50+I59)</f>
        <v>452.30000000000007</v>
      </c>
      <c r="J29" s="28">
        <f t="shared" si="1"/>
        <v>806.5</v>
      </c>
      <c r="K29" s="22">
        <f t="shared" si="1"/>
        <v>1049.0140000000001</v>
      </c>
      <c r="L29" s="27">
        <v>1267.3800000000001</v>
      </c>
      <c r="M29" s="28">
        <f t="shared" si="1"/>
        <v>1086</v>
      </c>
      <c r="N29" s="28">
        <f t="shared" si="1"/>
        <v>1123</v>
      </c>
      <c r="O29" s="28">
        <f>SUM(O40+O50+O59)</f>
        <v>1123</v>
      </c>
    </row>
    <row r="30" spans="1:16" ht="47.25" customHeight="1">
      <c r="A30" s="53" t="s">
        <v>14</v>
      </c>
      <c r="B30" s="38" t="s">
        <v>22</v>
      </c>
      <c r="C30" s="38" t="s">
        <v>29</v>
      </c>
      <c r="D30" s="20" t="s">
        <v>31</v>
      </c>
      <c r="E30" s="14" t="s">
        <v>25</v>
      </c>
      <c r="F30" s="14" t="s">
        <v>26</v>
      </c>
      <c r="G30" s="14" t="s">
        <v>28</v>
      </c>
      <c r="H30" s="14" t="s">
        <v>25</v>
      </c>
      <c r="I30" s="27">
        <f t="shared" ref="I30:N30" si="2">SUM(I31+I32+I36+I39)</f>
        <v>452.3</v>
      </c>
      <c r="J30" s="28">
        <f t="shared" si="2"/>
        <v>806.5</v>
      </c>
      <c r="K30" s="22">
        <f t="shared" si="2"/>
        <v>1049.0139999999999</v>
      </c>
      <c r="L30" s="27">
        <f>SUM(L31+L32+L36+L39)</f>
        <v>1267.3800000000001</v>
      </c>
      <c r="M30" s="24">
        <f t="shared" si="2"/>
        <v>1086</v>
      </c>
      <c r="N30" s="24">
        <f t="shared" si="2"/>
        <v>1123</v>
      </c>
      <c r="O30" s="24">
        <f>SUM(O31+O32+O36+O39)</f>
        <v>1123</v>
      </c>
      <c r="P30" s="9"/>
    </row>
    <row r="31" spans="1:16" ht="42.75" customHeight="1">
      <c r="A31" s="54"/>
      <c r="B31" s="54"/>
      <c r="C31" s="54"/>
      <c r="D31" s="20" t="s">
        <v>15</v>
      </c>
      <c r="E31" s="11" t="s">
        <v>39</v>
      </c>
      <c r="F31" s="11" t="s">
        <v>40</v>
      </c>
      <c r="G31" s="11" t="s">
        <v>28</v>
      </c>
      <c r="H31" s="11" t="s">
        <v>46</v>
      </c>
      <c r="I31" s="29">
        <f t="shared" ref="I31:N31" si="3">SUM(I41+I51+I60)</f>
        <v>49.8</v>
      </c>
      <c r="J31" s="30">
        <f t="shared" si="3"/>
        <v>61</v>
      </c>
      <c r="K31" s="21">
        <f t="shared" si="3"/>
        <v>36.518000000000001</v>
      </c>
      <c r="L31" s="29">
        <v>56</v>
      </c>
      <c r="M31" s="33">
        <f t="shared" si="3"/>
        <v>55</v>
      </c>
      <c r="N31" s="33">
        <f t="shared" si="3"/>
        <v>55</v>
      </c>
      <c r="O31" s="33">
        <f>SUM(O41+O51+N60)</f>
        <v>55</v>
      </c>
      <c r="P31" s="9"/>
    </row>
    <row r="32" spans="1:16" ht="48.75" customHeight="1">
      <c r="A32" s="54"/>
      <c r="B32" s="54"/>
      <c r="C32" s="54"/>
      <c r="D32" s="41" t="s">
        <v>55</v>
      </c>
      <c r="E32" s="14" t="s">
        <v>42</v>
      </c>
      <c r="F32" s="14" t="s">
        <v>43</v>
      </c>
      <c r="G32" s="14" t="s">
        <v>28</v>
      </c>
      <c r="H32" s="14" t="s">
        <v>47</v>
      </c>
      <c r="I32" s="27">
        <f t="shared" ref="I32:N32" si="4">SUM(I33+I34+I35)</f>
        <v>322.39999999999998</v>
      </c>
      <c r="J32" s="28">
        <f t="shared" si="4"/>
        <v>700</v>
      </c>
      <c r="K32" s="22">
        <f t="shared" si="4"/>
        <v>782.92099999999994</v>
      </c>
      <c r="L32" s="27">
        <f>SUM(L33+L34+L35)</f>
        <v>1073.5</v>
      </c>
      <c r="M32" s="24">
        <f t="shared" si="4"/>
        <v>881</v>
      </c>
      <c r="N32" s="24">
        <f t="shared" si="4"/>
        <v>918</v>
      </c>
      <c r="O32" s="24">
        <f>SUM(O33+O34+O35)</f>
        <v>918</v>
      </c>
      <c r="P32" s="9"/>
    </row>
    <row r="33" spans="1:16" ht="45" customHeight="1">
      <c r="A33" s="54"/>
      <c r="B33" s="54"/>
      <c r="C33" s="54"/>
      <c r="D33" s="56"/>
      <c r="E33" s="11" t="s">
        <v>42</v>
      </c>
      <c r="F33" s="11" t="s">
        <v>48</v>
      </c>
      <c r="G33" s="11" t="s">
        <v>28</v>
      </c>
      <c r="H33" s="11" t="s">
        <v>47</v>
      </c>
      <c r="I33" s="29">
        <f t="shared" ref="I33:N34" si="5">SUM(I43+I53+I62)</f>
        <v>71.400000000000006</v>
      </c>
      <c r="J33" s="30">
        <f t="shared" si="5"/>
        <v>300</v>
      </c>
      <c r="K33" s="21">
        <f t="shared" si="5"/>
        <v>175.727</v>
      </c>
      <c r="L33" s="29">
        <v>249</v>
      </c>
      <c r="M33" s="33">
        <f t="shared" si="5"/>
        <v>256</v>
      </c>
      <c r="N33" s="33">
        <v>279</v>
      </c>
      <c r="O33" s="33">
        <v>279</v>
      </c>
      <c r="P33" s="9"/>
    </row>
    <row r="34" spans="1:16" ht="44.25" customHeight="1">
      <c r="A34" s="54"/>
      <c r="B34" s="54"/>
      <c r="C34" s="54"/>
      <c r="D34" s="56"/>
      <c r="E34" s="11" t="s">
        <v>42</v>
      </c>
      <c r="F34" s="11" t="s">
        <v>50</v>
      </c>
      <c r="G34" s="11" t="s">
        <v>28</v>
      </c>
      <c r="H34" s="11" t="s">
        <v>47</v>
      </c>
      <c r="I34" s="29">
        <f t="shared" si="5"/>
        <v>251</v>
      </c>
      <c r="J34" s="30">
        <f t="shared" si="5"/>
        <v>400</v>
      </c>
      <c r="K34" s="21">
        <f t="shared" si="5"/>
        <v>607.19399999999996</v>
      </c>
      <c r="L34" s="29">
        <v>735.3</v>
      </c>
      <c r="M34" s="33">
        <v>591</v>
      </c>
      <c r="N34" s="33">
        <f t="shared" si="5"/>
        <v>605</v>
      </c>
      <c r="O34" s="33">
        <f>SUM(O44+O54+O63)</f>
        <v>605</v>
      </c>
      <c r="P34" s="9"/>
    </row>
    <row r="35" spans="1:16" ht="45" customHeight="1">
      <c r="A35" s="54"/>
      <c r="B35" s="54"/>
      <c r="C35" s="54"/>
      <c r="D35" s="57"/>
      <c r="E35" s="11" t="s">
        <v>42</v>
      </c>
      <c r="F35" s="11" t="s">
        <v>51</v>
      </c>
      <c r="G35" s="11" t="s">
        <v>28</v>
      </c>
      <c r="H35" s="11" t="s">
        <v>47</v>
      </c>
      <c r="I35" s="29">
        <f t="shared" ref="I35:K35" si="6">SUM(I45+I55+I64)</f>
        <v>0</v>
      </c>
      <c r="J35" s="30">
        <f t="shared" si="6"/>
        <v>0</v>
      </c>
      <c r="K35" s="21">
        <f t="shared" si="6"/>
        <v>0</v>
      </c>
      <c r="L35" s="29">
        <v>89.2</v>
      </c>
      <c r="M35" s="33">
        <v>34</v>
      </c>
      <c r="N35" s="33">
        <v>34</v>
      </c>
      <c r="O35" s="33">
        <v>34</v>
      </c>
      <c r="P35" s="9"/>
    </row>
    <row r="36" spans="1:16" ht="45" customHeight="1">
      <c r="A36" s="54"/>
      <c r="B36" s="54"/>
      <c r="C36" s="54"/>
      <c r="D36" s="38" t="s">
        <v>63</v>
      </c>
      <c r="E36" s="14" t="s">
        <v>44</v>
      </c>
      <c r="F36" s="14" t="s">
        <v>52</v>
      </c>
      <c r="G36" s="14" t="s">
        <v>28</v>
      </c>
      <c r="H36" s="14" t="s">
        <v>25</v>
      </c>
      <c r="I36" s="27">
        <f t="shared" ref="I36:N36" si="7">SUM(I37+I38)</f>
        <v>60.1</v>
      </c>
      <c r="J36" s="28">
        <f t="shared" si="7"/>
        <v>45.5</v>
      </c>
      <c r="K36" s="22">
        <f t="shared" si="7"/>
        <v>229.57499999999999</v>
      </c>
      <c r="L36" s="27">
        <f>SUM(L37+L38)</f>
        <v>137.88</v>
      </c>
      <c r="M36" s="24">
        <f t="shared" si="7"/>
        <v>150</v>
      </c>
      <c r="N36" s="24">
        <f t="shared" si="7"/>
        <v>150</v>
      </c>
      <c r="O36" s="24">
        <f>SUM(O37+O38)</f>
        <v>150</v>
      </c>
      <c r="P36" s="9"/>
    </row>
    <row r="37" spans="1:16" ht="45" customHeight="1">
      <c r="A37" s="54"/>
      <c r="B37" s="54"/>
      <c r="C37" s="54"/>
      <c r="D37" s="54"/>
      <c r="E37" s="11" t="s">
        <v>44</v>
      </c>
      <c r="F37" s="11" t="s">
        <v>52</v>
      </c>
      <c r="G37" s="11" t="s">
        <v>28</v>
      </c>
      <c r="H37" s="11" t="s">
        <v>49</v>
      </c>
      <c r="I37" s="29">
        <f t="shared" ref="I37:N37" si="8">SUM(I47+I57+I66)</f>
        <v>44.1</v>
      </c>
      <c r="J37" s="30">
        <f t="shared" si="8"/>
        <v>30.5</v>
      </c>
      <c r="K37" s="21">
        <f t="shared" si="8"/>
        <v>213.703</v>
      </c>
      <c r="L37" s="29">
        <v>75</v>
      </c>
      <c r="M37" s="33">
        <f t="shared" si="8"/>
        <v>75</v>
      </c>
      <c r="N37" s="33">
        <f t="shared" si="8"/>
        <v>75</v>
      </c>
      <c r="O37" s="33">
        <f>SUM(O47+O57+O66)</f>
        <v>75</v>
      </c>
      <c r="P37" s="9"/>
    </row>
    <row r="38" spans="1:16" ht="45" customHeight="1">
      <c r="A38" s="54"/>
      <c r="B38" s="54"/>
      <c r="C38" s="54"/>
      <c r="D38" s="55"/>
      <c r="E38" s="11" t="s">
        <v>44</v>
      </c>
      <c r="F38" s="11" t="s">
        <v>52</v>
      </c>
      <c r="G38" s="11" t="s">
        <v>28</v>
      </c>
      <c r="H38" s="11" t="s">
        <v>46</v>
      </c>
      <c r="I38" s="29">
        <f t="shared" ref="I38:N38" si="9">SUM(I48+I58+I67)</f>
        <v>16</v>
      </c>
      <c r="J38" s="30">
        <f t="shared" si="9"/>
        <v>15</v>
      </c>
      <c r="K38" s="21">
        <f t="shared" si="9"/>
        <v>15.872</v>
      </c>
      <c r="L38" s="29">
        <v>62.88</v>
      </c>
      <c r="M38" s="33">
        <f t="shared" si="9"/>
        <v>75</v>
      </c>
      <c r="N38" s="33">
        <f t="shared" si="9"/>
        <v>75</v>
      </c>
      <c r="O38" s="33">
        <f>SUM(O48+O58+O67)</f>
        <v>75</v>
      </c>
      <c r="P38" s="9"/>
    </row>
    <row r="39" spans="1:16" ht="41.25" customHeight="1">
      <c r="A39" s="55"/>
      <c r="B39" s="55"/>
      <c r="C39" s="55"/>
      <c r="D39" s="20" t="s">
        <v>64</v>
      </c>
      <c r="E39" s="11" t="s">
        <v>53</v>
      </c>
      <c r="F39" s="11" t="s">
        <v>54</v>
      </c>
      <c r="G39" s="11" t="s">
        <v>28</v>
      </c>
      <c r="H39" s="11" t="s">
        <v>47</v>
      </c>
      <c r="I39" s="29">
        <v>20</v>
      </c>
      <c r="J39" s="30">
        <v>0</v>
      </c>
      <c r="K39" s="32">
        <v>0</v>
      </c>
      <c r="L39" s="29">
        <v>0</v>
      </c>
      <c r="M39" s="33">
        <v>0</v>
      </c>
      <c r="N39" s="33">
        <v>0</v>
      </c>
      <c r="O39" s="33">
        <v>0</v>
      </c>
      <c r="P39" s="9"/>
    </row>
    <row r="40" spans="1:16" ht="30" customHeight="1">
      <c r="A40" s="38" t="s">
        <v>32</v>
      </c>
      <c r="B40" s="72" t="s">
        <v>23</v>
      </c>
      <c r="C40" s="72" t="s">
        <v>66</v>
      </c>
      <c r="D40" s="20" t="s">
        <v>31</v>
      </c>
      <c r="E40" s="14" t="s">
        <v>25</v>
      </c>
      <c r="F40" s="14" t="s">
        <v>26</v>
      </c>
      <c r="G40" s="14" t="s">
        <v>28</v>
      </c>
      <c r="H40" s="14" t="s">
        <v>25</v>
      </c>
      <c r="I40" s="27">
        <f t="shared" ref="I40:N40" si="10">SUM(I41+I42+I46+I49)</f>
        <v>127.8</v>
      </c>
      <c r="J40" s="28">
        <f t="shared" si="10"/>
        <v>128.56</v>
      </c>
      <c r="K40" s="22">
        <f t="shared" si="10"/>
        <v>152.197</v>
      </c>
      <c r="L40" s="99">
        <f>SUM(L41+L42+L46+L49)</f>
        <v>96.705999999999989</v>
      </c>
      <c r="M40" s="24">
        <f t="shared" si="10"/>
        <v>284.5</v>
      </c>
      <c r="N40" s="24">
        <f t="shared" si="10"/>
        <v>220.5</v>
      </c>
      <c r="O40" s="24">
        <f>SUM(O41+O42+O46+O49)</f>
        <v>220.5</v>
      </c>
      <c r="P40" s="9"/>
    </row>
    <row r="41" spans="1:16" ht="39" customHeight="1">
      <c r="A41" s="50"/>
      <c r="B41" s="73"/>
      <c r="C41" s="73"/>
      <c r="D41" s="20" t="s">
        <v>15</v>
      </c>
      <c r="E41" s="11" t="s">
        <v>39</v>
      </c>
      <c r="F41" s="11" t="s">
        <v>40</v>
      </c>
      <c r="G41" s="11" t="s">
        <v>28</v>
      </c>
      <c r="H41" s="11" t="s">
        <v>46</v>
      </c>
      <c r="I41" s="29">
        <v>4</v>
      </c>
      <c r="J41" s="30">
        <v>7</v>
      </c>
      <c r="K41" s="32">
        <v>0</v>
      </c>
      <c r="L41" s="29">
        <v>0</v>
      </c>
      <c r="M41" s="33">
        <v>0</v>
      </c>
      <c r="N41" s="33">
        <v>0</v>
      </c>
      <c r="O41" s="33">
        <v>0</v>
      </c>
      <c r="P41" s="9"/>
    </row>
    <row r="42" spans="1:16" ht="36.75" customHeight="1">
      <c r="A42" s="50"/>
      <c r="B42" s="73"/>
      <c r="C42" s="73"/>
      <c r="D42" s="38" t="s">
        <v>30</v>
      </c>
      <c r="E42" s="14">
        <v>980</v>
      </c>
      <c r="F42" s="14" t="s">
        <v>43</v>
      </c>
      <c r="G42" s="14" t="s">
        <v>41</v>
      </c>
      <c r="H42" s="14" t="s">
        <v>47</v>
      </c>
      <c r="I42" s="27">
        <f>SUM(I43+I44+I45)</f>
        <v>60.3</v>
      </c>
      <c r="J42" s="28">
        <f>SUM(J45+J44+J43)</f>
        <v>116.56</v>
      </c>
      <c r="K42" s="22">
        <f>SUM(K45+K44+K43)</f>
        <v>145.727</v>
      </c>
      <c r="L42" s="27">
        <f>SUM(L43+L44+L45)</f>
        <v>57.61</v>
      </c>
      <c r="M42" s="24">
        <f>SUM(M43+M44+M45)</f>
        <v>252</v>
      </c>
      <c r="N42" s="24">
        <f>SUM(N43+N44+N45)</f>
        <v>188</v>
      </c>
      <c r="O42" s="24">
        <f>SUM(O43+O44+O45)</f>
        <v>188</v>
      </c>
      <c r="P42" s="9"/>
    </row>
    <row r="43" spans="1:16" ht="36.75" customHeight="1">
      <c r="A43" s="50"/>
      <c r="B43" s="73"/>
      <c r="C43" s="73"/>
      <c r="D43" s="39"/>
      <c r="E43" s="11" t="s">
        <v>42</v>
      </c>
      <c r="F43" s="11" t="s">
        <v>48</v>
      </c>
      <c r="G43" s="11" t="s">
        <v>41</v>
      </c>
      <c r="H43" s="11" t="s">
        <v>47</v>
      </c>
      <c r="I43" s="29">
        <v>13.2</v>
      </c>
      <c r="J43" s="30">
        <v>51.56</v>
      </c>
      <c r="K43" s="21">
        <v>25.727</v>
      </c>
      <c r="L43" s="27">
        <v>0.8</v>
      </c>
      <c r="M43" s="33">
        <v>87</v>
      </c>
      <c r="N43" s="33">
        <v>110</v>
      </c>
      <c r="O43" s="33">
        <v>110</v>
      </c>
      <c r="P43" s="9"/>
    </row>
    <row r="44" spans="1:16" ht="36.75" customHeight="1">
      <c r="A44" s="50"/>
      <c r="B44" s="73"/>
      <c r="C44" s="73"/>
      <c r="D44" s="39"/>
      <c r="E44" s="11" t="s">
        <v>42</v>
      </c>
      <c r="F44" s="11" t="s">
        <v>50</v>
      </c>
      <c r="G44" s="11" t="s">
        <v>41</v>
      </c>
      <c r="H44" s="11" t="s">
        <v>47</v>
      </c>
      <c r="I44" s="29">
        <v>47.1</v>
      </c>
      <c r="J44" s="30">
        <v>65</v>
      </c>
      <c r="K44" s="32">
        <v>120</v>
      </c>
      <c r="L44" s="27">
        <v>56.81</v>
      </c>
      <c r="M44" s="33">
        <v>155</v>
      </c>
      <c r="N44" s="33">
        <v>68</v>
      </c>
      <c r="O44" s="33">
        <v>68</v>
      </c>
      <c r="P44" s="9"/>
    </row>
    <row r="45" spans="1:16" ht="36.75" customHeight="1">
      <c r="A45" s="50"/>
      <c r="B45" s="73"/>
      <c r="C45" s="73"/>
      <c r="D45" s="40"/>
      <c r="E45" s="11" t="s">
        <v>42</v>
      </c>
      <c r="F45" s="11" t="s">
        <v>51</v>
      </c>
      <c r="G45" s="11" t="s">
        <v>41</v>
      </c>
      <c r="H45" s="11" t="s">
        <v>47</v>
      </c>
      <c r="I45" s="29">
        <v>0</v>
      </c>
      <c r="J45" s="30">
        <v>0</v>
      </c>
      <c r="K45" s="32">
        <v>0</v>
      </c>
      <c r="L45" s="27">
        <v>0</v>
      </c>
      <c r="M45" s="33">
        <v>10</v>
      </c>
      <c r="N45" s="33">
        <v>10</v>
      </c>
      <c r="O45" s="33">
        <v>10</v>
      </c>
      <c r="P45" s="9"/>
    </row>
    <row r="46" spans="1:16" ht="36.75" customHeight="1">
      <c r="A46" s="50"/>
      <c r="B46" s="73"/>
      <c r="C46" s="73"/>
      <c r="D46" s="38" t="s">
        <v>63</v>
      </c>
      <c r="E46" s="14" t="s">
        <v>44</v>
      </c>
      <c r="F46" s="14" t="s">
        <v>52</v>
      </c>
      <c r="G46" s="14" t="s">
        <v>28</v>
      </c>
      <c r="H46" s="14" t="s">
        <v>25</v>
      </c>
      <c r="I46" s="27">
        <f>SUM(I47+I48)</f>
        <v>43.5</v>
      </c>
      <c r="J46" s="28">
        <f>SUM(J48+J47)</f>
        <v>5</v>
      </c>
      <c r="K46" s="31">
        <f>SUM(K47+K48)</f>
        <v>6.4700000000000006</v>
      </c>
      <c r="L46" s="100">
        <f>SUM(L47+L48)</f>
        <v>39.095999999999997</v>
      </c>
      <c r="M46" s="24">
        <f>SUM(M47+M48)</f>
        <v>32.5</v>
      </c>
      <c r="N46" s="24">
        <f>SUM(N47+N48)</f>
        <v>32.5</v>
      </c>
      <c r="O46" s="24">
        <f>SUM(O47+O48)</f>
        <v>32.5</v>
      </c>
      <c r="P46" s="9"/>
    </row>
    <row r="47" spans="1:16" ht="36.75" customHeight="1">
      <c r="A47" s="50"/>
      <c r="B47" s="73"/>
      <c r="C47" s="73"/>
      <c r="D47" s="39"/>
      <c r="E47" s="11" t="s">
        <v>44</v>
      </c>
      <c r="F47" s="11" t="s">
        <v>52</v>
      </c>
      <c r="G47" s="11" t="s">
        <v>28</v>
      </c>
      <c r="H47" s="11" t="s">
        <v>49</v>
      </c>
      <c r="I47" s="29">
        <v>40</v>
      </c>
      <c r="J47" s="30">
        <v>0</v>
      </c>
      <c r="K47" s="32">
        <v>0.69</v>
      </c>
      <c r="L47" s="101">
        <v>39.095999999999997</v>
      </c>
      <c r="M47" s="33">
        <v>22.5</v>
      </c>
      <c r="N47" s="33">
        <v>22.5</v>
      </c>
      <c r="O47" s="33">
        <v>22.5</v>
      </c>
      <c r="P47" s="9"/>
    </row>
    <row r="48" spans="1:16" ht="43.5" customHeight="1">
      <c r="A48" s="50"/>
      <c r="B48" s="73"/>
      <c r="C48" s="73"/>
      <c r="D48" s="51"/>
      <c r="E48" s="11">
        <v>982</v>
      </c>
      <c r="F48" s="11" t="s">
        <v>52</v>
      </c>
      <c r="G48" s="11" t="s">
        <v>28</v>
      </c>
      <c r="H48" s="11" t="s">
        <v>46</v>
      </c>
      <c r="I48" s="29">
        <v>3.5</v>
      </c>
      <c r="J48" s="30">
        <v>5</v>
      </c>
      <c r="K48" s="32">
        <v>5.78</v>
      </c>
      <c r="L48" s="29">
        <v>0</v>
      </c>
      <c r="M48" s="33">
        <v>10</v>
      </c>
      <c r="N48" s="33">
        <v>10</v>
      </c>
      <c r="O48" s="33">
        <v>10</v>
      </c>
      <c r="P48" s="9"/>
    </row>
    <row r="49" spans="1:16" ht="50.25" customHeight="1">
      <c r="A49" s="51"/>
      <c r="B49" s="74"/>
      <c r="C49" s="74"/>
      <c r="D49" s="20" t="s">
        <v>64</v>
      </c>
      <c r="E49" s="14" t="s">
        <v>53</v>
      </c>
      <c r="F49" s="14" t="s">
        <v>54</v>
      </c>
      <c r="G49" s="14" t="s">
        <v>28</v>
      </c>
      <c r="H49" s="14" t="s">
        <v>47</v>
      </c>
      <c r="I49" s="27">
        <v>20</v>
      </c>
      <c r="J49" s="28">
        <v>0</v>
      </c>
      <c r="K49" s="31">
        <v>0</v>
      </c>
      <c r="L49" s="27">
        <v>0</v>
      </c>
      <c r="M49" s="24">
        <v>0</v>
      </c>
      <c r="N49" s="24">
        <v>0</v>
      </c>
      <c r="O49" s="24">
        <v>0</v>
      </c>
      <c r="P49" s="9"/>
    </row>
    <row r="50" spans="1:16" ht="31.5" customHeight="1">
      <c r="A50" s="80" t="s">
        <v>33</v>
      </c>
      <c r="B50" s="72" t="s">
        <v>23</v>
      </c>
      <c r="C50" s="72" t="s">
        <v>67</v>
      </c>
      <c r="D50" s="20" t="s">
        <v>31</v>
      </c>
      <c r="E50" s="14" t="s">
        <v>25</v>
      </c>
      <c r="F50" s="14" t="s">
        <v>26</v>
      </c>
      <c r="G50" s="14" t="s">
        <v>28</v>
      </c>
      <c r="H50" s="14" t="s">
        <v>25</v>
      </c>
      <c r="I50" s="28">
        <f t="shared" ref="I50:N50" si="11">SUM(I51+I52+I56)</f>
        <v>317.50000000000006</v>
      </c>
      <c r="J50" s="28">
        <f t="shared" si="11"/>
        <v>541.94000000000005</v>
      </c>
      <c r="K50" s="22">
        <f t="shared" si="11"/>
        <v>686.84400000000005</v>
      </c>
      <c r="L50" s="102">
        <f>SUM(L51+L52+L56)</f>
        <v>1170.6740000000002</v>
      </c>
      <c r="M50" s="24">
        <f t="shared" si="11"/>
        <v>761.5</v>
      </c>
      <c r="N50" s="24">
        <f t="shared" si="11"/>
        <v>834.5</v>
      </c>
      <c r="O50" s="24">
        <f>SUM(O51+O52+O56)</f>
        <v>834.5</v>
      </c>
      <c r="P50" s="9"/>
    </row>
    <row r="51" spans="1:16" ht="33" customHeight="1">
      <c r="A51" s="81"/>
      <c r="B51" s="73"/>
      <c r="C51" s="73"/>
      <c r="D51" s="20" t="s">
        <v>15</v>
      </c>
      <c r="E51" s="14" t="s">
        <v>39</v>
      </c>
      <c r="F51" s="14" t="s">
        <v>40</v>
      </c>
      <c r="G51" s="14" t="s">
        <v>28</v>
      </c>
      <c r="H51" s="14" t="s">
        <v>46</v>
      </c>
      <c r="I51" s="28">
        <v>45.8</v>
      </c>
      <c r="J51" s="28">
        <v>54</v>
      </c>
      <c r="K51" s="22">
        <v>36.518000000000001</v>
      </c>
      <c r="L51" s="35">
        <v>56</v>
      </c>
      <c r="M51" s="24">
        <v>55</v>
      </c>
      <c r="N51" s="24">
        <v>55</v>
      </c>
      <c r="O51" s="24">
        <v>55</v>
      </c>
      <c r="P51" s="9"/>
    </row>
    <row r="52" spans="1:16" ht="35.25" customHeight="1">
      <c r="A52" s="81"/>
      <c r="B52" s="73"/>
      <c r="C52" s="73"/>
      <c r="D52" s="38" t="s">
        <v>30</v>
      </c>
      <c r="E52" s="14" t="s">
        <v>42</v>
      </c>
      <c r="F52" s="14" t="s">
        <v>43</v>
      </c>
      <c r="G52" s="14" t="s">
        <v>28</v>
      </c>
      <c r="H52" s="14" t="s">
        <v>47</v>
      </c>
      <c r="I52" s="28">
        <f>SUM(I53+I54+I55)</f>
        <v>255.10000000000002</v>
      </c>
      <c r="J52" s="28">
        <f>SUM(J54+J55+J53)</f>
        <v>447.44</v>
      </c>
      <c r="K52" s="22">
        <f>SUM(K53+K54+K55)</f>
        <v>527.19399999999996</v>
      </c>
      <c r="L52" s="34">
        <f>SUM(L53+L54+L55)</f>
        <v>1015.8900000000001</v>
      </c>
      <c r="M52" s="24">
        <f>SUM(M53+M54+M55)</f>
        <v>614</v>
      </c>
      <c r="N52" s="24">
        <f>SUM(N53+N54+N55)</f>
        <v>687</v>
      </c>
      <c r="O52" s="24">
        <f>SUM(O53+O54+O55)</f>
        <v>687</v>
      </c>
      <c r="P52" s="9"/>
    </row>
    <row r="53" spans="1:16" ht="35.25" customHeight="1">
      <c r="A53" s="81"/>
      <c r="B53" s="73"/>
      <c r="C53" s="73"/>
      <c r="D53" s="39"/>
      <c r="E53" s="11" t="s">
        <v>42</v>
      </c>
      <c r="F53" s="11" t="s">
        <v>48</v>
      </c>
      <c r="G53" s="11" t="s">
        <v>28</v>
      </c>
      <c r="H53" s="11" t="s">
        <v>47</v>
      </c>
      <c r="I53" s="30">
        <v>58.2</v>
      </c>
      <c r="J53" s="30">
        <v>112.44</v>
      </c>
      <c r="K53" s="32">
        <v>120</v>
      </c>
      <c r="L53" s="35">
        <v>248.2</v>
      </c>
      <c r="M53" s="33">
        <v>167</v>
      </c>
      <c r="N53" s="33">
        <v>167</v>
      </c>
      <c r="O53" s="33">
        <v>167</v>
      </c>
      <c r="P53" s="9"/>
    </row>
    <row r="54" spans="1:16" ht="35.25" customHeight="1">
      <c r="A54" s="81"/>
      <c r="B54" s="73"/>
      <c r="C54" s="73"/>
      <c r="D54" s="39"/>
      <c r="E54" s="11" t="s">
        <v>42</v>
      </c>
      <c r="F54" s="11" t="s">
        <v>50</v>
      </c>
      <c r="G54" s="11" t="s">
        <v>28</v>
      </c>
      <c r="H54" s="11" t="s">
        <v>47</v>
      </c>
      <c r="I54" s="30">
        <v>196.9</v>
      </c>
      <c r="J54" s="30">
        <v>335</v>
      </c>
      <c r="K54" s="21">
        <v>407.19400000000002</v>
      </c>
      <c r="L54" s="35">
        <v>678.49</v>
      </c>
      <c r="M54" s="33">
        <v>423</v>
      </c>
      <c r="N54" s="33">
        <v>496</v>
      </c>
      <c r="O54" s="33">
        <v>496</v>
      </c>
      <c r="P54" s="9"/>
    </row>
    <row r="55" spans="1:16" ht="35.25" customHeight="1">
      <c r="A55" s="81"/>
      <c r="B55" s="73"/>
      <c r="C55" s="73"/>
      <c r="D55" s="40"/>
      <c r="E55" s="11" t="s">
        <v>42</v>
      </c>
      <c r="F55" s="11" t="s">
        <v>51</v>
      </c>
      <c r="G55" s="11" t="s">
        <v>28</v>
      </c>
      <c r="H55" s="11" t="s">
        <v>47</v>
      </c>
      <c r="I55" s="30">
        <v>0</v>
      </c>
      <c r="J55" s="30">
        <v>0</v>
      </c>
      <c r="K55" s="32">
        <v>0</v>
      </c>
      <c r="L55" s="35">
        <v>89.2</v>
      </c>
      <c r="M55" s="33">
        <v>24</v>
      </c>
      <c r="N55" s="33">
        <v>24</v>
      </c>
      <c r="O55" s="33">
        <v>24</v>
      </c>
      <c r="P55" s="9"/>
    </row>
    <row r="56" spans="1:16" ht="36" customHeight="1">
      <c r="A56" s="81"/>
      <c r="B56" s="73"/>
      <c r="C56" s="73"/>
      <c r="D56" s="38" t="s">
        <v>63</v>
      </c>
      <c r="E56" s="14" t="s">
        <v>44</v>
      </c>
      <c r="F56" s="14" t="s">
        <v>52</v>
      </c>
      <c r="G56" s="14" t="s">
        <v>28</v>
      </c>
      <c r="H56" s="14" t="s">
        <v>25</v>
      </c>
      <c r="I56" s="28">
        <f t="shared" ref="I56:N56" si="12">SUM(I57+I58)</f>
        <v>16.600000000000001</v>
      </c>
      <c r="J56" s="28">
        <f t="shared" si="12"/>
        <v>40.5</v>
      </c>
      <c r="K56" s="22">
        <f t="shared" si="12"/>
        <v>123.13200000000001</v>
      </c>
      <c r="L56" s="102">
        <f>SUM(L57+L58)</f>
        <v>98.784000000000006</v>
      </c>
      <c r="M56" s="24">
        <f t="shared" si="12"/>
        <v>92.5</v>
      </c>
      <c r="N56" s="24">
        <f t="shared" si="12"/>
        <v>92.5</v>
      </c>
      <c r="O56" s="24">
        <f>SUM(O57+O58)</f>
        <v>92.5</v>
      </c>
      <c r="P56" s="9"/>
    </row>
    <row r="57" spans="1:16" ht="28.5" customHeight="1">
      <c r="A57" s="50"/>
      <c r="B57" s="54"/>
      <c r="C57" s="54"/>
      <c r="D57" s="39"/>
      <c r="E57" s="11" t="s">
        <v>44</v>
      </c>
      <c r="F57" s="11" t="s">
        <v>52</v>
      </c>
      <c r="G57" s="11" t="s">
        <v>28</v>
      </c>
      <c r="H57" s="11" t="s">
        <v>49</v>
      </c>
      <c r="I57" s="30">
        <v>4.0999999999999996</v>
      </c>
      <c r="J57" s="30">
        <v>30.5</v>
      </c>
      <c r="K57" s="21">
        <v>113.04</v>
      </c>
      <c r="L57" s="103">
        <v>98.784000000000006</v>
      </c>
      <c r="M57" s="33">
        <v>27.5</v>
      </c>
      <c r="N57" s="33">
        <v>27.5</v>
      </c>
      <c r="O57" s="33">
        <v>27.5</v>
      </c>
      <c r="P57" s="9"/>
    </row>
    <row r="58" spans="1:16" ht="24" customHeight="1">
      <c r="A58" s="51"/>
      <c r="B58" s="55"/>
      <c r="C58" s="55"/>
      <c r="D58" s="40"/>
      <c r="E58" s="11" t="s">
        <v>44</v>
      </c>
      <c r="F58" s="11" t="s">
        <v>52</v>
      </c>
      <c r="G58" s="11" t="s">
        <v>28</v>
      </c>
      <c r="H58" s="11" t="s">
        <v>46</v>
      </c>
      <c r="I58" s="30">
        <v>12.5</v>
      </c>
      <c r="J58" s="30">
        <v>10</v>
      </c>
      <c r="K58" s="21">
        <v>10.092000000000001</v>
      </c>
      <c r="L58" s="35">
        <v>0</v>
      </c>
      <c r="M58" s="33">
        <v>65</v>
      </c>
      <c r="N58" s="33">
        <v>65</v>
      </c>
      <c r="O58" s="33">
        <v>65</v>
      </c>
      <c r="P58" s="9"/>
    </row>
    <row r="59" spans="1:16" ht="29.25" customHeight="1">
      <c r="A59" s="38" t="s">
        <v>34</v>
      </c>
      <c r="B59" s="72" t="s">
        <v>23</v>
      </c>
      <c r="C59" s="72" t="s">
        <v>68</v>
      </c>
      <c r="D59" s="20" t="s">
        <v>31</v>
      </c>
      <c r="E59" s="14" t="s">
        <v>25</v>
      </c>
      <c r="F59" s="14" t="s">
        <v>26</v>
      </c>
      <c r="G59" s="14" t="s">
        <v>28</v>
      </c>
      <c r="H59" s="14" t="s">
        <v>25</v>
      </c>
      <c r="I59" s="28">
        <f t="shared" ref="I59:N59" si="13">SUM(I60+I61+I65)</f>
        <v>7</v>
      </c>
      <c r="J59" s="28">
        <f t="shared" si="13"/>
        <v>136</v>
      </c>
      <c r="K59" s="22">
        <f t="shared" si="13"/>
        <v>209.97300000000001</v>
      </c>
      <c r="L59" s="28">
        <f>SUM(L60+L61+L65)</f>
        <v>0</v>
      </c>
      <c r="M59" s="24">
        <f t="shared" si="13"/>
        <v>40</v>
      </c>
      <c r="N59" s="24">
        <f t="shared" si="13"/>
        <v>68</v>
      </c>
      <c r="O59" s="24">
        <f>SUM(O60+O61+O65)</f>
        <v>68</v>
      </c>
    </row>
    <row r="60" spans="1:16" ht="24.75" customHeight="1">
      <c r="A60" s="75"/>
      <c r="B60" s="77"/>
      <c r="C60" s="77"/>
      <c r="D60" s="20" t="s">
        <v>15</v>
      </c>
      <c r="E60" s="14" t="s">
        <v>39</v>
      </c>
      <c r="F60" s="14" t="s">
        <v>40</v>
      </c>
      <c r="G60" s="14" t="s">
        <v>28</v>
      </c>
      <c r="H60" s="14" t="s">
        <v>46</v>
      </c>
      <c r="I60" s="28">
        <v>0</v>
      </c>
      <c r="J60" s="28">
        <v>0</v>
      </c>
      <c r="K60" s="31">
        <v>0</v>
      </c>
      <c r="L60" s="28">
        <v>0</v>
      </c>
      <c r="M60" s="24">
        <v>0</v>
      </c>
      <c r="N60" s="24">
        <v>0</v>
      </c>
      <c r="O60" s="24">
        <v>0</v>
      </c>
    </row>
    <row r="61" spans="1:16" ht="36" customHeight="1">
      <c r="A61" s="75"/>
      <c r="B61" s="77"/>
      <c r="C61" s="77"/>
      <c r="D61" s="38" t="s">
        <v>30</v>
      </c>
      <c r="E61" s="14" t="s">
        <v>42</v>
      </c>
      <c r="F61" s="14" t="s">
        <v>43</v>
      </c>
      <c r="G61" s="14" t="s">
        <v>28</v>
      </c>
      <c r="H61" s="14" t="s">
        <v>47</v>
      </c>
      <c r="I61" s="28">
        <f>SUM(I62+I63+I64)</f>
        <v>7</v>
      </c>
      <c r="J61" s="28">
        <f>SUM(J64+J63+J62)</f>
        <v>136</v>
      </c>
      <c r="K61" s="31">
        <f>SUM(K62+K63+K64)</f>
        <v>110</v>
      </c>
      <c r="L61" s="28">
        <v>0</v>
      </c>
      <c r="M61" s="24">
        <f>SUM(M62+M63+M64)</f>
        <v>15</v>
      </c>
      <c r="N61" s="24">
        <f>SUM(N62+N63+N64)</f>
        <v>43</v>
      </c>
      <c r="O61" s="24">
        <f>SUM(O62+O63+O64)</f>
        <v>43</v>
      </c>
    </row>
    <row r="62" spans="1:16" ht="36" customHeight="1">
      <c r="A62" s="75"/>
      <c r="B62" s="77"/>
      <c r="C62" s="77"/>
      <c r="D62" s="50"/>
      <c r="E62" s="11" t="s">
        <v>42</v>
      </c>
      <c r="F62" s="11" t="s">
        <v>48</v>
      </c>
      <c r="G62" s="11" t="s">
        <v>28</v>
      </c>
      <c r="H62" s="11" t="s">
        <v>47</v>
      </c>
      <c r="I62" s="30">
        <v>0</v>
      </c>
      <c r="J62" s="30">
        <v>136</v>
      </c>
      <c r="K62" s="32">
        <v>30</v>
      </c>
      <c r="L62" s="30">
        <v>0</v>
      </c>
      <c r="M62" s="33">
        <v>2</v>
      </c>
      <c r="N62" s="33">
        <v>2</v>
      </c>
      <c r="O62" s="33">
        <v>2</v>
      </c>
    </row>
    <row r="63" spans="1:16" ht="36" customHeight="1">
      <c r="A63" s="75"/>
      <c r="B63" s="77"/>
      <c r="C63" s="77"/>
      <c r="D63" s="50"/>
      <c r="E63" s="11" t="s">
        <v>42</v>
      </c>
      <c r="F63" s="11" t="s">
        <v>50</v>
      </c>
      <c r="G63" s="11" t="s">
        <v>28</v>
      </c>
      <c r="H63" s="11" t="s">
        <v>47</v>
      </c>
      <c r="I63" s="30">
        <v>7</v>
      </c>
      <c r="J63" s="30">
        <v>0</v>
      </c>
      <c r="K63" s="32">
        <v>80</v>
      </c>
      <c r="L63" s="30">
        <v>0</v>
      </c>
      <c r="M63" s="33">
        <v>13</v>
      </c>
      <c r="N63" s="33">
        <v>41</v>
      </c>
      <c r="O63" s="33">
        <v>41</v>
      </c>
    </row>
    <row r="64" spans="1:16" ht="36" customHeight="1">
      <c r="A64" s="75"/>
      <c r="B64" s="77"/>
      <c r="C64" s="77"/>
      <c r="D64" s="51"/>
      <c r="E64" s="11" t="s">
        <v>42</v>
      </c>
      <c r="F64" s="11" t="s">
        <v>51</v>
      </c>
      <c r="G64" s="11" t="s">
        <v>28</v>
      </c>
      <c r="H64" s="11" t="s">
        <v>47</v>
      </c>
      <c r="I64" s="30">
        <v>0</v>
      </c>
      <c r="J64" s="30">
        <v>0</v>
      </c>
      <c r="K64" s="32">
        <v>0</v>
      </c>
      <c r="L64" s="30">
        <v>0</v>
      </c>
      <c r="M64" s="33">
        <v>0</v>
      </c>
      <c r="N64" s="33">
        <v>0</v>
      </c>
      <c r="O64" s="33">
        <v>0</v>
      </c>
    </row>
    <row r="65" spans="1:15" ht="39" customHeight="1">
      <c r="A65" s="75"/>
      <c r="B65" s="77"/>
      <c r="C65" s="77"/>
      <c r="D65" s="38" t="s">
        <v>65</v>
      </c>
      <c r="E65" s="14" t="s">
        <v>44</v>
      </c>
      <c r="F65" s="14" t="s">
        <v>52</v>
      </c>
      <c r="G65" s="14" t="s">
        <v>28</v>
      </c>
      <c r="H65" s="14" t="s">
        <v>25</v>
      </c>
      <c r="I65" s="28">
        <f>SUM(I66+I67)</f>
        <v>0</v>
      </c>
      <c r="J65" s="28">
        <f>SUM(J67+J66)</f>
        <v>0</v>
      </c>
      <c r="K65" s="22">
        <f>SUM(K66+K67)</f>
        <v>99.972999999999999</v>
      </c>
      <c r="L65" s="28">
        <f>SUM(L66+L67)</f>
        <v>0</v>
      </c>
      <c r="M65" s="24">
        <f>SUM(M66+M67)</f>
        <v>25</v>
      </c>
      <c r="N65" s="24">
        <f>SUM(N66+N67)</f>
        <v>25</v>
      </c>
      <c r="O65" s="24">
        <f>SUM(O66+O67)</f>
        <v>25</v>
      </c>
    </row>
    <row r="66" spans="1:15" ht="26.25" customHeight="1">
      <c r="A66" s="75"/>
      <c r="B66" s="78"/>
      <c r="C66" s="78"/>
      <c r="D66" s="50"/>
      <c r="E66" s="16" t="s">
        <v>44</v>
      </c>
      <c r="F66" s="16" t="s">
        <v>52</v>
      </c>
      <c r="G66" s="16" t="s">
        <v>28</v>
      </c>
      <c r="H66" s="16" t="s">
        <v>49</v>
      </c>
      <c r="I66" s="30">
        <v>0</v>
      </c>
      <c r="J66" s="30">
        <v>0</v>
      </c>
      <c r="K66" s="21">
        <v>99.972999999999999</v>
      </c>
      <c r="L66" s="30">
        <v>0</v>
      </c>
      <c r="M66" s="33">
        <v>25</v>
      </c>
      <c r="N66" s="33">
        <v>25</v>
      </c>
      <c r="O66" s="33">
        <v>25</v>
      </c>
    </row>
    <row r="67" spans="1:15" ht="27.75" customHeight="1">
      <c r="A67" s="76"/>
      <c r="B67" s="79"/>
      <c r="C67" s="79"/>
      <c r="D67" s="51"/>
      <c r="E67" s="16" t="s">
        <v>44</v>
      </c>
      <c r="F67" s="16" t="s">
        <v>52</v>
      </c>
      <c r="G67" s="16" t="s">
        <v>28</v>
      </c>
      <c r="H67" s="16" t="s">
        <v>46</v>
      </c>
      <c r="I67" s="30">
        <v>0</v>
      </c>
      <c r="J67" s="30">
        <v>0</v>
      </c>
      <c r="K67" s="32">
        <v>0</v>
      </c>
      <c r="L67" s="30">
        <v>0</v>
      </c>
      <c r="M67" s="33">
        <v>0</v>
      </c>
      <c r="N67" s="33">
        <v>0</v>
      </c>
      <c r="O67" s="33">
        <v>0</v>
      </c>
    </row>
    <row r="68" spans="1:15" ht="15" customHeight="1">
      <c r="A68" s="66" t="s">
        <v>12</v>
      </c>
      <c r="B68" s="66" t="s">
        <v>35</v>
      </c>
      <c r="C68" s="66" t="s">
        <v>69</v>
      </c>
      <c r="D68" s="41" t="s">
        <v>15</v>
      </c>
      <c r="E68" s="92" t="s">
        <v>39</v>
      </c>
      <c r="F68" s="92" t="s">
        <v>40</v>
      </c>
      <c r="G68" s="92" t="s">
        <v>45</v>
      </c>
      <c r="H68" s="92" t="s">
        <v>46</v>
      </c>
      <c r="I68" s="82">
        <f t="shared" ref="I68:N68" si="14">SUM(I72+I76+I80)</f>
        <v>0</v>
      </c>
      <c r="J68" s="82">
        <f t="shared" si="14"/>
        <v>0</v>
      </c>
      <c r="K68" s="82">
        <f t="shared" si="14"/>
        <v>0</v>
      </c>
      <c r="L68" s="82">
        <f>SUM(L72+L76+L80)</f>
        <v>5</v>
      </c>
      <c r="M68" s="84">
        <f t="shared" si="14"/>
        <v>100</v>
      </c>
      <c r="N68" s="84">
        <f t="shared" si="14"/>
        <v>100</v>
      </c>
      <c r="O68" s="84">
        <f>SUM(O72+O76+O80)</f>
        <v>100</v>
      </c>
    </row>
    <row r="69" spans="1:15">
      <c r="A69" s="61"/>
      <c r="B69" s="61"/>
      <c r="C69" s="61"/>
      <c r="D69" s="42"/>
      <c r="E69" s="93"/>
      <c r="F69" s="93"/>
      <c r="G69" s="93"/>
      <c r="H69" s="93"/>
      <c r="I69" s="85"/>
      <c r="J69" s="85"/>
      <c r="K69" s="85"/>
      <c r="L69" s="83"/>
      <c r="M69" s="85"/>
      <c r="N69" s="85"/>
      <c r="O69" s="90"/>
    </row>
    <row r="70" spans="1:15" ht="42.75" customHeight="1">
      <c r="A70" s="61"/>
      <c r="B70" s="61"/>
      <c r="C70" s="61"/>
      <c r="D70" s="42"/>
      <c r="E70" s="93"/>
      <c r="F70" s="93"/>
      <c r="G70" s="93"/>
      <c r="H70" s="93"/>
      <c r="I70" s="85"/>
      <c r="J70" s="85"/>
      <c r="K70" s="85"/>
      <c r="L70" s="83"/>
      <c r="M70" s="85"/>
      <c r="N70" s="85"/>
      <c r="O70" s="90"/>
    </row>
    <row r="71" spans="1:15" s="13" customFormat="1" ht="65.25" customHeight="1">
      <c r="A71" s="61"/>
      <c r="B71" s="61"/>
      <c r="C71" s="61"/>
      <c r="D71" s="43"/>
      <c r="E71" s="94"/>
      <c r="F71" s="94"/>
      <c r="G71" s="94"/>
      <c r="H71" s="94"/>
      <c r="I71" s="85"/>
      <c r="J71" s="85"/>
      <c r="K71" s="85"/>
      <c r="L71" s="83"/>
      <c r="M71" s="85"/>
      <c r="N71" s="85"/>
      <c r="O71" s="90"/>
    </row>
    <row r="72" spans="1:15" ht="61.5" customHeight="1">
      <c r="A72" s="66" t="s">
        <v>24</v>
      </c>
      <c r="B72" s="68" t="s">
        <v>23</v>
      </c>
      <c r="C72" s="68" t="s">
        <v>70</v>
      </c>
      <c r="D72" s="44" t="s">
        <v>15</v>
      </c>
      <c r="E72" s="86" t="s">
        <v>39</v>
      </c>
      <c r="F72" s="86" t="s">
        <v>40</v>
      </c>
      <c r="G72" s="86" t="s">
        <v>45</v>
      </c>
      <c r="H72" s="86" t="s">
        <v>46</v>
      </c>
      <c r="I72" s="89">
        <v>0</v>
      </c>
      <c r="J72" s="89">
        <v>0</v>
      </c>
      <c r="K72" s="89">
        <v>0</v>
      </c>
      <c r="L72" s="89">
        <v>0</v>
      </c>
      <c r="M72" s="91">
        <v>30</v>
      </c>
      <c r="N72" s="91">
        <v>0</v>
      </c>
      <c r="O72" s="91">
        <v>100</v>
      </c>
    </row>
    <row r="73" spans="1:15">
      <c r="A73" s="67"/>
      <c r="B73" s="67"/>
      <c r="C73" s="67"/>
      <c r="D73" s="45"/>
      <c r="E73" s="87"/>
      <c r="F73" s="87"/>
      <c r="G73" s="87"/>
      <c r="H73" s="87"/>
      <c r="I73" s="90"/>
      <c r="J73" s="90"/>
      <c r="K73" s="90"/>
      <c r="L73" s="90"/>
      <c r="M73" s="90"/>
      <c r="N73" s="90"/>
      <c r="O73" s="90"/>
    </row>
    <row r="74" spans="1:15" ht="12.75" customHeight="1">
      <c r="A74" s="67"/>
      <c r="B74" s="67"/>
      <c r="C74" s="67"/>
      <c r="D74" s="45"/>
      <c r="E74" s="87"/>
      <c r="F74" s="87"/>
      <c r="G74" s="87"/>
      <c r="H74" s="87"/>
      <c r="I74" s="90"/>
      <c r="J74" s="90"/>
      <c r="K74" s="90"/>
      <c r="L74" s="90"/>
      <c r="M74" s="90"/>
      <c r="N74" s="90"/>
      <c r="O74" s="90"/>
    </row>
    <row r="75" spans="1:15" s="13" customFormat="1" ht="22.5" customHeight="1">
      <c r="A75" s="67"/>
      <c r="B75" s="67"/>
      <c r="C75" s="67"/>
      <c r="D75" s="46"/>
      <c r="E75" s="88"/>
      <c r="F75" s="88"/>
      <c r="G75" s="88"/>
      <c r="H75" s="88"/>
      <c r="I75" s="90"/>
      <c r="J75" s="90"/>
      <c r="K75" s="90"/>
      <c r="L75" s="90"/>
      <c r="M75" s="90"/>
      <c r="N75" s="90"/>
      <c r="O75" s="90"/>
    </row>
    <row r="76" spans="1:15" ht="57" customHeight="1">
      <c r="A76" s="66" t="s">
        <v>36</v>
      </c>
      <c r="B76" s="68" t="s">
        <v>23</v>
      </c>
      <c r="C76" s="68" t="s">
        <v>56</v>
      </c>
      <c r="D76" s="44" t="s">
        <v>15</v>
      </c>
      <c r="E76" s="86" t="s">
        <v>39</v>
      </c>
      <c r="F76" s="86" t="s">
        <v>40</v>
      </c>
      <c r="G76" s="86" t="s">
        <v>45</v>
      </c>
      <c r="H76" s="86" t="s">
        <v>46</v>
      </c>
      <c r="I76" s="89">
        <v>0</v>
      </c>
      <c r="J76" s="89">
        <v>0</v>
      </c>
      <c r="K76" s="89">
        <v>0</v>
      </c>
      <c r="L76" s="89">
        <v>0</v>
      </c>
      <c r="M76" s="91">
        <v>0</v>
      </c>
      <c r="N76" s="91">
        <v>50</v>
      </c>
      <c r="O76" s="91">
        <v>0</v>
      </c>
    </row>
    <row r="77" spans="1:15" ht="48.75" customHeight="1">
      <c r="A77" s="67"/>
      <c r="B77" s="67"/>
      <c r="C77" s="67"/>
      <c r="D77" s="45"/>
      <c r="E77" s="87"/>
      <c r="F77" s="87"/>
      <c r="G77" s="87"/>
      <c r="H77" s="87"/>
      <c r="I77" s="90"/>
      <c r="J77" s="90"/>
      <c r="K77" s="90"/>
      <c r="L77" s="90"/>
      <c r="M77" s="90"/>
      <c r="N77" s="90"/>
      <c r="O77" s="90"/>
    </row>
    <row r="78" spans="1:15" ht="47.25" customHeight="1">
      <c r="A78" s="67"/>
      <c r="B78" s="67"/>
      <c r="C78" s="67"/>
      <c r="D78" s="45"/>
      <c r="E78" s="87"/>
      <c r="F78" s="87"/>
      <c r="G78" s="87"/>
      <c r="H78" s="87"/>
      <c r="I78" s="90"/>
      <c r="J78" s="90"/>
      <c r="K78" s="90"/>
      <c r="L78" s="90"/>
      <c r="M78" s="90"/>
      <c r="N78" s="90"/>
      <c r="O78" s="90"/>
    </row>
    <row r="79" spans="1:15" s="13" customFormat="1" ht="27.75" hidden="1" customHeight="1">
      <c r="A79" s="67"/>
      <c r="B79" s="67"/>
      <c r="C79" s="67"/>
      <c r="D79" s="46"/>
      <c r="E79" s="88"/>
      <c r="F79" s="88"/>
      <c r="G79" s="88"/>
      <c r="H79" s="88"/>
      <c r="I79" s="90"/>
      <c r="J79" s="90"/>
      <c r="K79" s="90"/>
      <c r="L79" s="90"/>
      <c r="M79" s="90"/>
      <c r="N79" s="90"/>
      <c r="O79" s="36"/>
    </row>
    <row r="80" spans="1:15" ht="23.25" customHeight="1">
      <c r="A80" s="60" t="s">
        <v>37</v>
      </c>
      <c r="B80" s="62" t="s">
        <v>23</v>
      </c>
      <c r="C80" s="62" t="s">
        <v>71</v>
      </c>
      <c r="D80" s="47" t="s">
        <v>38</v>
      </c>
      <c r="E80" s="96" t="s">
        <v>39</v>
      </c>
      <c r="F80" s="96" t="s">
        <v>40</v>
      </c>
      <c r="G80" s="96" t="s">
        <v>45</v>
      </c>
      <c r="H80" s="96" t="s">
        <v>46</v>
      </c>
      <c r="I80" s="95">
        <v>0</v>
      </c>
      <c r="J80" s="95">
        <v>0</v>
      </c>
      <c r="K80" s="95">
        <v>0</v>
      </c>
      <c r="L80" s="95">
        <v>5</v>
      </c>
      <c r="M80" s="91">
        <v>70</v>
      </c>
      <c r="N80" s="91">
        <v>50</v>
      </c>
      <c r="O80" s="91">
        <v>0</v>
      </c>
    </row>
    <row r="81" spans="1:15" ht="34.5" customHeight="1">
      <c r="A81" s="61"/>
      <c r="B81" s="63"/>
      <c r="C81" s="63"/>
      <c r="D81" s="48"/>
      <c r="E81" s="97"/>
      <c r="F81" s="97"/>
      <c r="G81" s="97"/>
      <c r="H81" s="97"/>
      <c r="I81" s="95"/>
      <c r="J81" s="95"/>
      <c r="K81" s="95"/>
      <c r="L81" s="95"/>
      <c r="M81" s="91"/>
      <c r="N81" s="91"/>
      <c r="O81" s="91"/>
    </row>
    <row r="82" spans="1:15" ht="36.75" customHeight="1">
      <c r="A82" s="61"/>
      <c r="B82" s="63"/>
      <c r="C82" s="63"/>
      <c r="D82" s="48"/>
      <c r="E82" s="97"/>
      <c r="F82" s="97"/>
      <c r="G82" s="97"/>
      <c r="H82" s="97"/>
      <c r="I82" s="95"/>
      <c r="J82" s="95"/>
      <c r="K82" s="95"/>
      <c r="L82" s="95"/>
      <c r="M82" s="91"/>
      <c r="N82" s="91"/>
      <c r="O82" s="91"/>
    </row>
    <row r="83" spans="1:15" ht="40.5" customHeight="1">
      <c r="A83" s="61"/>
      <c r="B83" s="63"/>
      <c r="C83" s="63"/>
      <c r="D83" s="49"/>
      <c r="E83" s="98"/>
      <c r="F83" s="98"/>
      <c r="G83" s="98"/>
      <c r="H83" s="98"/>
      <c r="I83" s="95"/>
      <c r="J83" s="95"/>
      <c r="K83" s="95"/>
      <c r="L83" s="95"/>
      <c r="M83" s="91"/>
      <c r="N83" s="91"/>
      <c r="O83" s="91"/>
    </row>
    <row r="84" spans="1:15" ht="36" customHeight="1">
      <c r="L84" s="37"/>
      <c r="M84" s="37"/>
      <c r="N84" s="37"/>
      <c r="O84" s="37"/>
    </row>
    <row r="85" spans="1:15" ht="52.5" customHeight="1">
      <c r="L85" s="37"/>
      <c r="M85" s="37"/>
      <c r="N85" s="37"/>
      <c r="O85" s="37"/>
    </row>
    <row r="86" spans="1:15">
      <c r="L86" s="37"/>
      <c r="M86" s="37"/>
      <c r="N86" s="37"/>
      <c r="O86" s="37"/>
    </row>
    <row r="87" spans="1:15" ht="66.75" customHeight="1">
      <c r="L87" s="37"/>
      <c r="M87" s="37"/>
      <c r="N87" s="37"/>
      <c r="O87" s="37"/>
    </row>
    <row r="88" spans="1:15">
      <c r="L88" s="37"/>
      <c r="M88" s="37"/>
      <c r="N88" s="37"/>
      <c r="O88" s="37"/>
    </row>
    <row r="89" spans="1:15" ht="115.5" customHeight="1">
      <c r="L89" s="37"/>
      <c r="M89" s="37"/>
      <c r="N89" s="37"/>
      <c r="O89" s="37"/>
    </row>
    <row r="90" spans="1:15">
      <c r="L90" s="37"/>
      <c r="M90" s="37"/>
      <c r="N90" s="37"/>
      <c r="O90" s="37"/>
    </row>
    <row r="91" spans="1:15" ht="66.75" customHeight="1"/>
    <row r="94" spans="1:15" ht="116.25" customHeight="1"/>
    <row r="101" spans="13:13">
      <c r="M101" s="8"/>
    </row>
  </sheetData>
  <mergeCells count="89">
    <mergeCell ref="O68:O71"/>
    <mergeCell ref="O72:O75"/>
    <mergeCell ref="O76:O78"/>
    <mergeCell ref="O80:O83"/>
    <mergeCell ref="N76:N79"/>
    <mergeCell ref="N80:N83"/>
    <mergeCell ref="E80:E83"/>
    <mergeCell ref="F80:F83"/>
    <mergeCell ref="G80:G83"/>
    <mergeCell ref="H80:H83"/>
    <mergeCell ref="I80:I83"/>
    <mergeCell ref="L76:L79"/>
    <mergeCell ref="M76:M79"/>
    <mergeCell ref="J80:J83"/>
    <mergeCell ref="K80:K83"/>
    <mergeCell ref="L80:L83"/>
    <mergeCell ref="M80:M83"/>
    <mergeCell ref="E76:E79"/>
    <mergeCell ref="F76:F79"/>
    <mergeCell ref="G76:G79"/>
    <mergeCell ref="H76:H79"/>
    <mergeCell ref="K68:K71"/>
    <mergeCell ref="I68:I71"/>
    <mergeCell ref="J68:J71"/>
    <mergeCell ref="E68:E71"/>
    <mergeCell ref="I76:I79"/>
    <mergeCell ref="J76:J79"/>
    <mergeCell ref="K76:K79"/>
    <mergeCell ref="L68:L71"/>
    <mergeCell ref="M68:M71"/>
    <mergeCell ref="N68:N71"/>
    <mergeCell ref="E72:E75"/>
    <mergeCell ref="F72:F75"/>
    <mergeCell ref="G72:G75"/>
    <mergeCell ref="H72:H75"/>
    <mergeCell ref="I72:I75"/>
    <mergeCell ref="J72:J75"/>
    <mergeCell ref="K72:K75"/>
    <mergeCell ref="L72:L75"/>
    <mergeCell ref="M72:M75"/>
    <mergeCell ref="N72:N75"/>
    <mergeCell ref="F68:F71"/>
    <mergeCell ref="G68:G71"/>
    <mergeCell ref="H68:H71"/>
    <mergeCell ref="A76:A79"/>
    <mergeCell ref="B76:B79"/>
    <mergeCell ref="C76:C79"/>
    <mergeCell ref="A40:A49"/>
    <mergeCell ref="B40:B49"/>
    <mergeCell ref="C40:C49"/>
    <mergeCell ref="A59:A67"/>
    <mergeCell ref="B59:B67"/>
    <mergeCell ref="C59:C67"/>
    <mergeCell ref="B50:B58"/>
    <mergeCell ref="A50:A58"/>
    <mergeCell ref="C50:C58"/>
    <mergeCell ref="A80:A83"/>
    <mergeCell ref="B80:B83"/>
    <mergeCell ref="C80:C83"/>
    <mergeCell ref="A1:N16"/>
    <mergeCell ref="B68:B71"/>
    <mergeCell ref="C68:C71"/>
    <mergeCell ref="A68:A71"/>
    <mergeCell ref="A72:A75"/>
    <mergeCell ref="B72:B75"/>
    <mergeCell ref="C72:C75"/>
    <mergeCell ref="E25:H25"/>
    <mergeCell ref="A19:L19"/>
    <mergeCell ref="A20:L20"/>
    <mergeCell ref="A18:L18"/>
    <mergeCell ref="A23:L23"/>
    <mergeCell ref="A21:L21"/>
    <mergeCell ref="A22:L22"/>
    <mergeCell ref="A30:A39"/>
    <mergeCell ref="B30:B39"/>
    <mergeCell ref="C30:C39"/>
    <mergeCell ref="D32:D35"/>
    <mergeCell ref="D36:D38"/>
    <mergeCell ref="I25:O25"/>
    <mergeCell ref="D42:D45"/>
    <mergeCell ref="D68:D71"/>
    <mergeCell ref="D72:D75"/>
    <mergeCell ref="D76:D79"/>
    <mergeCell ref="D80:D83"/>
    <mergeCell ref="D65:D67"/>
    <mergeCell ref="D61:D64"/>
    <mergeCell ref="D46:D48"/>
    <mergeCell ref="D52:D55"/>
    <mergeCell ref="D56:D58"/>
  </mergeCells>
  <pageMargins left="0.47244094488188981" right="0.15748031496062992" top="0.31496062992125984" bottom="0.35433070866141736" header="0.31496062992125984" footer="0.31496062992125984"/>
  <pageSetup paperSize="9" scale="67" orientation="landscape" r:id="rId1"/>
  <rowBreaks count="2" manualBreakCount="2">
    <brk id="29" max="14" man="1"/>
    <brk id="49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2018-01-30T07:34:30Z</cp:lastPrinted>
  <dcterms:created xsi:type="dcterms:W3CDTF">2015-09-15T05:43:17Z</dcterms:created>
  <dcterms:modified xsi:type="dcterms:W3CDTF">2018-02-08T05:07:45Z</dcterms:modified>
</cp:coreProperties>
</file>