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320" windowHeight="10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Лист1!$A$1:$O$55</definedName>
  </definedNames>
  <calcPr calcId="145621"/>
</workbook>
</file>

<file path=xl/calcChain.xml><?xml version="1.0" encoding="utf-8"?>
<calcChain xmlns="http://schemas.openxmlformats.org/spreadsheetml/2006/main">
  <c r="L32" i="1" l="1"/>
  <c r="N42" i="1"/>
  <c r="O42" i="1"/>
  <c r="M37" i="1"/>
  <c r="M38" i="1"/>
  <c r="M29" i="1"/>
  <c r="M28" i="1" s="1"/>
  <c r="M27" i="1" s="1"/>
  <c r="N29" i="1"/>
  <c r="O29" i="1"/>
  <c r="M32" i="1"/>
  <c r="O54" i="1"/>
  <c r="O52" i="1"/>
  <c r="O50" i="1"/>
  <c r="O48" i="1"/>
  <c r="O47" i="1" s="1"/>
  <c r="O38" i="1"/>
  <c r="O32" i="1"/>
  <c r="N32" i="1"/>
  <c r="L38" i="1"/>
  <c r="I42" i="1"/>
  <c r="I32" i="1"/>
  <c r="K50" i="1"/>
  <c r="K42" i="1"/>
  <c r="K32" i="1"/>
  <c r="M52" i="1"/>
  <c r="N52" i="1"/>
  <c r="L52" i="1"/>
  <c r="M50" i="1"/>
  <c r="N50" i="1"/>
  <c r="M42" i="1"/>
  <c r="L42" i="1"/>
  <c r="J29" i="1"/>
  <c r="J28" i="1" s="1"/>
  <c r="J27" i="1" s="1"/>
  <c r="K29" i="1"/>
  <c r="L29" i="1"/>
  <c r="I29" i="1"/>
  <c r="J38" i="1"/>
  <c r="K38" i="1"/>
  <c r="N38" i="1"/>
  <c r="I38" i="1"/>
  <c r="J42" i="1"/>
  <c r="J48" i="1"/>
  <c r="K48" i="1"/>
  <c r="K47" i="1" s="1"/>
  <c r="K46" i="1" s="1"/>
  <c r="L48" i="1"/>
  <c r="M48" i="1"/>
  <c r="M47" i="1" s="1"/>
  <c r="N48" i="1"/>
  <c r="N47" i="1" s="1"/>
  <c r="I48" i="1"/>
  <c r="J54" i="1"/>
  <c r="K54" i="1"/>
  <c r="L54" i="1"/>
  <c r="M54" i="1"/>
  <c r="N54" i="1"/>
  <c r="I54" i="1"/>
  <c r="J52" i="1"/>
  <c r="K52" i="1"/>
  <c r="I52" i="1"/>
  <c r="J50" i="1"/>
  <c r="L50" i="1"/>
  <c r="I50" i="1"/>
  <c r="O37" i="1" l="1"/>
  <c r="O36" i="1" s="1"/>
  <c r="N37" i="1"/>
  <c r="N36" i="1" s="1"/>
  <c r="L28" i="1"/>
  <c r="L27" i="1" s="1"/>
  <c r="O46" i="1"/>
  <c r="N46" i="1"/>
  <c r="O28" i="1"/>
  <c r="O27" i="1" s="1"/>
  <c r="N28" i="1"/>
  <c r="N27" i="1" s="1"/>
  <c r="L37" i="1"/>
  <c r="L36" i="1" s="1"/>
  <c r="K28" i="1"/>
  <c r="K27" i="1" s="1"/>
  <c r="I28" i="1"/>
  <c r="I27" i="1" s="1"/>
  <c r="I26" i="1" s="1"/>
  <c r="K37" i="1"/>
  <c r="K36" i="1" s="1"/>
  <c r="J37" i="1"/>
  <c r="J36" i="1" s="1"/>
  <c r="J26" i="1" s="1"/>
  <c r="J47" i="1"/>
  <c r="J46" i="1" s="1"/>
  <c r="M46" i="1"/>
  <c r="L47" i="1"/>
  <c r="L46" i="1" s="1"/>
  <c r="M36" i="1"/>
  <c r="I47" i="1"/>
  <c r="I46" i="1" s="1"/>
  <c r="K26" i="1" l="1"/>
  <c r="L26" i="1"/>
  <c r="O26" i="1"/>
  <c r="N26" i="1"/>
  <c r="M26" i="1"/>
</calcChain>
</file>

<file path=xl/sharedStrings.xml><?xml version="1.0" encoding="utf-8"?>
<sst xmlns="http://schemas.openxmlformats.org/spreadsheetml/2006/main" count="254" uniqueCount="116">
  <si>
    <t>№ п/п</t>
  </si>
  <si>
    <t>МУНИЦИПАЛЬНОЙ ПРОГРАММЫ ЯКОВЛЕВСКОГО МУНИЦИПАЛЬНОГО РАЙОНА</t>
  </si>
  <si>
    <t>РЕСУРСНОЕ ОБЕСПЕЧЕНИЕ РЕАЛИЗАЦИИ</t>
  </si>
  <si>
    <t xml:space="preserve">ЗА СЧЕТ СРЕДСТВ БЮДЖЕТА ЯКОВЛЕВСКОГО МУНИЦИПАЛЬНОГО РАЙОНА </t>
  </si>
  <si>
    <t>Статус</t>
  </si>
  <si>
    <t>Наименование</t>
  </si>
  <si>
    <t>Ответственный исполнитель, соисполнители</t>
  </si>
  <si>
    <t>Расходы ( тыс. руб.), годы</t>
  </si>
  <si>
    <t>2.</t>
  </si>
  <si>
    <t xml:space="preserve">Муниципальная программа </t>
  </si>
  <si>
    <t xml:space="preserve">Подпрограмма № 1 </t>
  </si>
  <si>
    <t>2.1.</t>
  </si>
  <si>
    <t xml:space="preserve">Расходы на обеспечение деятельности (оказание услуг, выполнение работ) муниципальных учреждений </t>
  </si>
  <si>
    <t>2.1.1.</t>
  </si>
  <si>
    <t>Модернизация системы дошкольного образования</t>
  </si>
  <si>
    <t xml:space="preserve">Мероприятия по укреплению общественной безопасности, профилактике экстремизма и терроризма </t>
  </si>
  <si>
    <t xml:space="preserve">Подпрограмма № 2 </t>
  </si>
  <si>
    <t>Модернизация системы общего образования</t>
  </si>
  <si>
    <t>Подпрограмма №3</t>
  </si>
  <si>
    <t>Модернизация системы дополнительного образования</t>
  </si>
  <si>
    <t xml:space="preserve">Мероприятия по руководству и управлению в сфере образования и сопровождения образовательного процесса - функций, установленных органами местного самоуправления Яковлевского муниципального района </t>
  </si>
  <si>
    <t xml:space="preserve">"РАЗВИТИЕ ОБРАЗОВАНИЯ </t>
  </si>
  <si>
    <t>Код бюджетной классификации</t>
  </si>
  <si>
    <t>ГРБС</t>
  </si>
  <si>
    <t>Рз\Пр</t>
  </si>
  <si>
    <t>ЦСР</t>
  </si>
  <si>
    <t>ВР</t>
  </si>
  <si>
    <t>2.1.1.1.</t>
  </si>
  <si>
    <t>2.1.1.2.</t>
  </si>
  <si>
    <t>2.1.1.3.</t>
  </si>
  <si>
    <t>2.1.1.4.</t>
  </si>
  <si>
    <t>Основное мероприятие</t>
  </si>
  <si>
    <t>"Реализация дополнительных общеобразовательных программ и обеспечение условий их предоставления"</t>
  </si>
  <si>
    <t>"Реализация образовательных программ дошкольного образования"</t>
  </si>
  <si>
    <t xml:space="preserve">Отдельное мероприятие </t>
  </si>
  <si>
    <t>0700</t>
  </si>
  <si>
    <t>980</t>
  </si>
  <si>
    <t>0701</t>
  </si>
  <si>
    <t>0702</t>
  </si>
  <si>
    <t>2.1.1.1.1.</t>
  </si>
  <si>
    <t>2.2.</t>
  </si>
  <si>
    <t>2.2.1.</t>
  </si>
  <si>
    <t>2.2.1.1.</t>
  </si>
  <si>
    <t>2.2.1.1.1.</t>
  </si>
  <si>
    <t>2.2.1.2.</t>
  </si>
  <si>
    <t>2.2.1.2.1.</t>
  </si>
  <si>
    <t>2.2.1.3.</t>
  </si>
  <si>
    <t>2.3.</t>
  </si>
  <si>
    <t>2.3.1.</t>
  </si>
  <si>
    <t>2.3.1.1.</t>
  </si>
  <si>
    <t>2.3.1.1.1.</t>
  </si>
  <si>
    <t>2.3.1.2.</t>
  </si>
  <si>
    <t>2.3.1.2.1.</t>
  </si>
  <si>
    <t>2.4.</t>
  </si>
  <si>
    <t>2.4.1.</t>
  </si>
  <si>
    <t>Мероприятия по руководству и управлению в сфере образования и сопровождения образовательного процесса</t>
  </si>
  <si>
    <t>" Реализация образовательных программ начального общего, основного общего и среднего образования"</t>
  </si>
  <si>
    <t>2.3.2.</t>
  </si>
  <si>
    <t>2.3.2.1.</t>
  </si>
  <si>
    <t>02 1 00 00000</t>
  </si>
  <si>
    <t>02 1 01 00000</t>
  </si>
  <si>
    <t>021 01 70010</t>
  </si>
  <si>
    <t>000</t>
  </si>
  <si>
    <t>610</t>
  </si>
  <si>
    <t xml:space="preserve">980 </t>
  </si>
  <si>
    <t>021 01 20020</t>
  </si>
  <si>
    <t>021 01 20030</t>
  </si>
  <si>
    <t>021 01 40030</t>
  </si>
  <si>
    <t>02 2 00 00000</t>
  </si>
  <si>
    <t>02 2 01 00000</t>
  </si>
  <si>
    <t>022 01 70010</t>
  </si>
  <si>
    <t>022 01 20050</t>
  </si>
  <si>
    <t>022 01 20030</t>
  </si>
  <si>
    <t>02 3 00 00000</t>
  </si>
  <si>
    <t>02 3 01 00000</t>
  </si>
  <si>
    <t>023 01 70010</t>
  </si>
  <si>
    <t>02 3 01 20060</t>
  </si>
  <si>
    <t>023 01 20060</t>
  </si>
  <si>
    <t>0707</t>
  </si>
  <si>
    <t>02 3 02 00000</t>
  </si>
  <si>
    <t>023 02 20070</t>
  </si>
  <si>
    <t>0709</t>
  </si>
  <si>
    <t>024 00 00000</t>
  </si>
  <si>
    <t>024 00 70010</t>
  </si>
  <si>
    <t>"Организация и обеспечение отдыха и оздоровления детей и подростков"</t>
  </si>
  <si>
    <t>Мероприятия по созданию условий для отдыха, оздоровления, занятости детей и подростков в каникулярное время (информационно-методическое и материальное обеспечение отдыха, занятости детей и подростков, медицинское обслуживание)</t>
  </si>
  <si>
    <t>Мероприятие</t>
  </si>
  <si>
    <t>0703</t>
  </si>
  <si>
    <t>2.1.1.2.1</t>
  </si>
  <si>
    <t xml:space="preserve">МКУ "ЦО и СО", Отдел Образования </t>
  </si>
  <si>
    <t>2.2.1.4</t>
  </si>
  <si>
    <t>Организация и проведение государственной итоговой аттестации, приобретение бланков аттестатов, медалей</t>
  </si>
  <si>
    <t>0220120040</t>
  </si>
  <si>
    <t>2.2.1.1.2.</t>
  </si>
  <si>
    <t>0220170010</t>
  </si>
  <si>
    <t>ЯКОВЛЕВСКОГО МУНИЦИПАЛЬНОГО РАЙОНА" НА 2014-2020 ГОДЫ</t>
  </si>
  <si>
    <t>Финансовое обеспечение на выполнение муниципальных заданий дошкольных образовательных учреждений;текущий ремонт учреждений дошкольного образования,мероприятия по проведению специальной оценки условий труда дошкольных учреждений; мероприятия по возмещению родительской платы для родителей, для которых размер родительской платы снижен или не взимается; обучение по охране труда;обслуживание сайтов.</t>
  </si>
  <si>
    <t>Приобретение и установка оборудования для создания условий образовательного процесса в дошкольных учреждениях, приобретение технологического оборудования,проведение переподготовки, повышение квалификации педагогических кадров дошкольных учреждений;развитие информационной инфраструктуры дошкольного  образования: увеличение пропускной способности и оплата интернет-трафика; обновление программного обеспечения и приобретение электронных образовательных ресурсов, услуги по обеспечению доступа к сети Интернет, монтаж, настройка оборудования, приобретение ПО, дистанционное образование ; текущий ремонт учреждений дошкольного образования с целью обеспечения выполнения требований к санитарно-бытовым условиям и охране здоровья детей, а также с целью подготовки помещений для установки оборудования;</t>
  </si>
  <si>
    <t>Финансовое обеспечение на выполнение муниципальных заданий общеобразовательных учреждений; текущий ремонт учреждений общего образования,мероприятия по организации питания в общеобразовательных учреждениях;мероприятия по содержанию и обслуживанию транспорта в учреждениях общего образования; мероприятия по проведению пятидневных учебных сборов с юношами 10-х классов; мероприятия по проведению специальной оценки условий труда учреждений общего образования; мероприятия по поддержке молодых специалистов (выплата подъемных); мероприятия по поддержке талантливых детей;обучение по охране труда; оплата по договорам ГПХ медико - педагогической комиссии;</t>
  </si>
  <si>
    <t xml:space="preserve">Мероприятие </t>
  </si>
  <si>
    <t>Приобретение школьных автобусов на условиях софинансирования</t>
  </si>
  <si>
    <t>Приобретение и установка оборудования для создания условий образовательного процесса в общеобразовательных учреждениях, приобретение технологического оборудования,проведение переподготовки, повышение квалификации педагогических кадров общеобразовательных учреждений;развитие информационной инфраструктуры общего образования: увеличение пропускной способности и оплата интернет-трафика; обновление программного обеспечения и приобретение электронных образовательных ресурсов, услуги по обеспечению доступа к сети Интернет, монтаж, настройка оборудования, приобретение ПО, дистанционное образование ; текущий ремонт учреждений общего образования с целью обеспечения выполнения требований к санитарно-бытовым условиям и охране здоровья детей, а также с целью подготовки помещений для установки оборудования;</t>
  </si>
  <si>
    <t>Финансовое обеспечение на выполнение муниципальных заданий учреждений дополнительного образования;текущий ремонт учреждений дополнительного образования с целью обеспечения выполнения требований к санитарно-бытовым условиям и охране здоровья обучающихся, а также с целью подготовки помещений для установки оборудования ;мероприятия по проведению специальной оценки условий труда учреждений дополнительного образования;</t>
  </si>
  <si>
    <t xml:space="preserve">Приобретение и установка оборудования для создания условий образовательного процесса в учреждениях дополнительного образования; проведение переподготовки, повышение квалификации педагогических кадров учреждений дополнительного образования; развитие информационной инфраструктуры дополнительного образования: предоставление доступа к порту XDSL, оплата интернет-трафика; текущий ремонт учреждений дополнительного образования с целью обеспечения выполнения требований к санитарно-бытовым условиям и охране здоровья обучающихся, а также с целью подготовки помещений для установки оборудования </t>
  </si>
  <si>
    <t>Софонансирование на проведение капитального ремонта ОСП детский сад "Малыш" МБДОУ ЦРР "с.Новосысоевка"</t>
  </si>
  <si>
    <t>"Развитие образования Яковлевского муниципального района" на 2014-2020 годы</t>
  </si>
  <si>
    <t>"Развитие системы дошкольного образования" на 2014-2020 годы</t>
  </si>
  <si>
    <t>"Развитие системы общего образования" на 2014-2020 годы</t>
  </si>
  <si>
    <t>"Развитие системы дополнительного образования, отдыха, оздоровления и звнятости детей и подростков" на 2014-2020 годы</t>
  </si>
  <si>
    <t xml:space="preserve">Реконструкция зданий дошкольных образовательных учреждений </t>
  </si>
  <si>
    <t xml:space="preserve"> Участие в софинансирование: капитальный ремонт МБОУ СОШ с. Яковлевка;приобретение автобуса МБОУ СОШ с. Новосысоевка №1</t>
  </si>
  <si>
    <t>2.2.1.1.3.</t>
  </si>
  <si>
    <t>2.1.1.1.2.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</si>
  <si>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"Развитие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2014-2020 годы,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Яковлевского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11.12.2013 № 899-НПА</t>
  </si>
  <si>
    <t xml:space="preserve">Приложение № 3  
к Постановлению 
Администрации Яковлевского муниципального района                   </t>
  </si>
  <si>
    <t>от 31.01.2018г. № 70-НПА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</si>
</sst>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"/>
    <numFmt numFmtId="165" formatCode="_-* #,##0.000_р_._-;\-* #,##0.000_р_._-;_-* &quot;-&quot;??_р_._-;_-@_-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horizontal="center" vertical="top" wrapText="1"/>
    </xf>
    <xf numFmtId="166" fontId="2" fillId="0" borderId="1" xfId="1" applyNumberFormat="1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="70" zoomScaleNormal="85" zoomScaleSheetLayoutView="70" workbookViewId="0">
      <selection activeCell="L4" sqref="L4:O16"/>
    </sheetView>
  </sheetViews>
  <sheetFormatPr defaultRowHeight="15.75" x14ac:dyDescent="0.25"/>
  <cols>
    <col min="1" max="1" width="10.140625" style="1" customWidth="1"/>
    <col min="2" max="2" width="17" style="1" customWidth="1"/>
    <col min="3" max="3" width="48.7109375" style="1" customWidth="1"/>
    <col min="4" max="4" width="16.42578125" style="1" customWidth="1"/>
    <col min="5" max="5" width="8.42578125" style="1" customWidth="1"/>
    <col min="6" max="6" width="11.5703125" style="1" customWidth="1"/>
    <col min="7" max="7" width="17.140625" style="1" customWidth="1"/>
    <col min="8" max="8" width="8.5703125" style="1" customWidth="1"/>
    <col min="9" max="9" width="14.7109375" style="1" customWidth="1"/>
    <col min="10" max="10" width="15.7109375" style="1" customWidth="1"/>
    <col min="11" max="11" width="16.28515625" style="1" customWidth="1"/>
    <col min="12" max="12" width="17.7109375" style="1" customWidth="1"/>
    <col min="13" max="13" width="18.5703125" style="1" customWidth="1"/>
    <col min="14" max="15" width="17.42578125" style="1" customWidth="1"/>
    <col min="16" max="16384" width="9.140625" style="1"/>
  </cols>
  <sheetData>
    <row r="1" spans="1:15" ht="27.7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</row>
    <row r="2" spans="1:15" ht="52.5" customHeight="1" x14ac:dyDescent="0.25">
      <c r="A2" s="31" t="s">
        <v>114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40"/>
    </row>
    <row r="3" spans="1:15" ht="17.2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2" t="s">
        <v>115</v>
      </c>
      <c r="N3" s="32"/>
      <c r="O3" s="32"/>
    </row>
    <row r="4" spans="1:1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41" t="s">
        <v>113</v>
      </c>
      <c r="M4" s="41"/>
      <c r="N4" s="41"/>
      <c r="O4" s="40"/>
    </row>
    <row r="5" spans="1: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41"/>
      <c r="M5" s="41"/>
      <c r="N5" s="41"/>
      <c r="O5" s="40"/>
    </row>
    <row r="6" spans="1:1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41"/>
      <c r="M6" s="41"/>
      <c r="N6" s="41"/>
      <c r="O6" s="40"/>
    </row>
    <row r="7" spans="1:1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41"/>
      <c r="M7" s="41"/>
      <c r="N7" s="41"/>
      <c r="O7" s="40"/>
    </row>
    <row r="8" spans="1:15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41"/>
      <c r="M8" s="41"/>
      <c r="N8" s="41"/>
      <c r="O8" s="40"/>
    </row>
    <row r="9" spans="1:15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41"/>
      <c r="M9" s="41"/>
      <c r="N9" s="41"/>
      <c r="O9" s="40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41"/>
      <c r="M10" s="41"/>
      <c r="N10" s="41"/>
      <c r="O10" s="40"/>
    </row>
    <row r="11" spans="1:1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41"/>
      <c r="M11" s="41"/>
      <c r="N11" s="41"/>
      <c r="O11" s="40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41"/>
      <c r="M12" s="41"/>
      <c r="N12" s="41"/>
      <c r="O12" s="40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41"/>
      <c r="M13" s="41"/>
      <c r="N13" s="41"/>
      <c r="O13" s="40"/>
    </row>
    <row r="14" spans="1:15" ht="27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41"/>
      <c r="M14" s="41"/>
      <c r="N14" s="41"/>
      <c r="O14" s="40"/>
    </row>
    <row r="15" spans="1:15" ht="1.5" hidden="1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41"/>
      <c r="M15" s="41"/>
      <c r="N15" s="41"/>
      <c r="O15" s="40"/>
    </row>
    <row r="16" spans="1:15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41"/>
      <c r="M16" s="41"/>
      <c r="N16" s="41"/>
      <c r="O16" s="40"/>
    </row>
    <row r="17" spans="1:15" x14ac:dyDescent="0.25">
      <c r="A17" s="38" t="s">
        <v>2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4"/>
      <c r="N17" s="34"/>
    </row>
    <row r="18" spans="1:15" x14ac:dyDescent="0.25">
      <c r="A18" s="38" t="s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4"/>
      <c r="N18" s="34"/>
    </row>
    <row r="19" spans="1:15" ht="15.75" customHeight="1" x14ac:dyDescent="0.25">
      <c r="A19" s="38" t="s">
        <v>21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4"/>
      <c r="N19" s="34"/>
    </row>
    <row r="20" spans="1:15" ht="15.75" customHeight="1" x14ac:dyDescent="0.25">
      <c r="A20" s="38" t="s">
        <v>95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4"/>
      <c r="N20" s="34"/>
    </row>
    <row r="21" spans="1:15" x14ac:dyDescent="0.25">
      <c r="A21" s="38" t="s">
        <v>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4"/>
      <c r="N21" s="34"/>
    </row>
    <row r="22" spans="1:15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7"/>
      <c r="N22" s="7"/>
    </row>
    <row r="23" spans="1:15" ht="48.75" customHeight="1" x14ac:dyDescent="0.25">
      <c r="A23" s="3" t="s">
        <v>0</v>
      </c>
      <c r="B23" s="3" t="s">
        <v>4</v>
      </c>
      <c r="C23" s="17" t="s">
        <v>5</v>
      </c>
      <c r="D23" s="4" t="s">
        <v>6</v>
      </c>
      <c r="E23" s="35" t="s">
        <v>22</v>
      </c>
      <c r="F23" s="36"/>
      <c r="G23" s="36"/>
      <c r="H23" s="37"/>
      <c r="I23" s="35" t="s">
        <v>7</v>
      </c>
      <c r="J23" s="36"/>
      <c r="K23" s="36"/>
      <c r="L23" s="36"/>
      <c r="M23" s="36"/>
      <c r="N23" s="36"/>
      <c r="O23" s="37"/>
    </row>
    <row r="24" spans="1:15" x14ac:dyDescent="0.25">
      <c r="A24" s="2"/>
      <c r="B24" s="2"/>
      <c r="C24" s="2"/>
      <c r="D24" s="2"/>
      <c r="E24" s="16" t="s">
        <v>23</v>
      </c>
      <c r="F24" s="16" t="s">
        <v>24</v>
      </c>
      <c r="G24" s="16" t="s">
        <v>25</v>
      </c>
      <c r="H24" s="16" t="s">
        <v>26</v>
      </c>
      <c r="I24" s="16">
        <v>2014</v>
      </c>
      <c r="J24" s="16">
        <v>2015</v>
      </c>
      <c r="K24" s="16">
        <v>2016</v>
      </c>
      <c r="L24" s="16">
        <v>2017</v>
      </c>
      <c r="M24" s="16">
        <v>2018</v>
      </c>
      <c r="N24" s="16">
        <v>2019</v>
      </c>
      <c r="O24" s="16">
        <v>2020</v>
      </c>
    </row>
    <row r="25" spans="1:15" x14ac:dyDescent="0.25">
      <c r="A25" s="5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  <c r="J25" s="5">
        <v>10</v>
      </c>
      <c r="K25" s="6">
        <v>11</v>
      </c>
      <c r="L25" s="5">
        <v>12</v>
      </c>
      <c r="M25" s="5">
        <v>13</v>
      </c>
      <c r="N25" s="5">
        <v>14</v>
      </c>
      <c r="O25" s="5">
        <v>15</v>
      </c>
    </row>
    <row r="26" spans="1:15" ht="47.25" x14ac:dyDescent="0.25">
      <c r="A26" s="10" t="s">
        <v>8</v>
      </c>
      <c r="B26" s="10" t="s">
        <v>9</v>
      </c>
      <c r="C26" s="10" t="s">
        <v>105</v>
      </c>
      <c r="D26" s="10" t="s">
        <v>89</v>
      </c>
      <c r="E26" s="11" t="s">
        <v>36</v>
      </c>
      <c r="F26" s="11" t="s">
        <v>35</v>
      </c>
      <c r="G26" s="11"/>
      <c r="H26" s="11"/>
      <c r="I26" s="19">
        <f t="shared" ref="I26:O26" si="0">I27+I36+I46+I54</f>
        <v>84653.5</v>
      </c>
      <c r="J26" s="19">
        <f t="shared" si="0"/>
        <v>67251</v>
      </c>
      <c r="K26" s="19">
        <f t="shared" si="0"/>
        <v>70530.684999999998</v>
      </c>
      <c r="L26" s="19">
        <f t="shared" si="0"/>
        <v>93452.35</v>
      </c>
      <c r="M26" s="19">
        <f t="shared" si="0"/>
        <v>71535</v>
      </c>
      <c r="N26" s="19">
        <f t="shared" si="0"/>
        <v>74845</v>
      </c>
      <c r="O26" s="19">
        <f t="shared" si="0"/>
        <v>78313</v>
      </c>
    </row>
    <row r="27" spans="1:15" ht="53.25" customHeight="1" x14ac:dyDescent="0.25">
      <c r="A27" s="10" t="s">
        <v>11</v>
      </c>
      <c r="B27" s="10" t="s">
        <v>10</v>
      </c>
      <c r="C27" s="10" t="s">
        <v>106</v>
      </c>
      <c r="D27" s="10" t="s">
        <v>89</v>
      </c>
      <c r="E27" s="11" t="s">
        <v>36</v>
      </c>
      <c r="F27" s="11" t="s">
        <v>37</v>
      </c>
      <c r="G27" s="11" t="s">
        <v>59</v>
      </c>
      <c r="H27" s="11" t="s">
        <v>62</v>
      </c>
      <c r="I27" s="19">
        <f>I28</f>
        <v>23245</v>
      </c>
      <c r="J27" s="19">
        <f t="shared" ref="J27:L27" si="1">J28</f>
        <v>12700</v>
      </c>
      <c r="K27" s="19">
        <f t="shared" si="1"/>
        <v>14602.555</v>
      </c>
      <c r="L27" s="19">
        <f t="shared" si="1"/>
        <v>18908.503999999997</v>
      </c>
      <c r="M27" s="19">
        <f>M28</f>
        <v>19156</v>
      </c>
      <c r="N27" s="19">
        <f t="shared" ref="N27:O27" si="2">N28</f>
        <v>20101</v>
      </c>
      <c r="O27" s="19">
        <f t="shared" si="2"/>
        <v>21093</v>
      </c>
    </row>
    <row r="28" spans="1:15" ht="47.25" x14ac:dyDescent="0.25">
      <c r="A28" s="10" t="s">
        <v>13</v>
      </c>
      <c r="B28" s="10" t="s">
        <v>31</v>
      </c>
      <c r="C28" s="10" t="s">
        <v>33</v>
      </c>
      <c r="D28" s="10" t="s">
        <v>89</v>
      </c>
      <c r="E28" s="11" t="s">
        <v>36</v>
      </c>
      <c r="F28" s="11" t="s">
        <v>37</v>
      </c>
      <c r="G28" s="11" t="s">
        <v>60</v>
      </c>
      <c r="H28" s="11" t="s">
        <v>63</v>
      </c>
      <c r="I28" s="19">
        <f>I29+I32+I34+I35</f>
        <v>23245</v>
      </c>
      <c r="J28" s="19">
        <f t="shared" ref="J28:O28" si="3">J29+J32+J35</f>
        <v>12700</v>
      </c>
      <c r="K28" s="19">
        <f t="shared" si="3"/>
        <v>14602.555</v>
      </c>
      <c r="L28" s="19">
        <f t="shared" si="3"/>
        <v>18908.503999999997</v>
      </c>
      <c r="M28" s="19">
        <f>M29+M32+M35</f>
        <v>19156</v>
      </c>
      <c r="N28" s="19">
        <f t="shared" si="3"/>
        <v>20101</v>
      </c>
      <c r="O28" s="19">
        <f t="shared" si="3"/>
        <v>21093</v>
      </c>
    </row>
    <row r="29" spans="1:15" ht="47.25" x14ac:dyDescent="0.25">
      <c r="A29" s="10" t="s">
        <v>27</v>
      </c>
      <c r="B29" s="10" t="s">
        <v>86</v>
      </c>
      <c r="C29" s="10" t="s">
        <v>12</v>
      </c>
      <c r="D29" s="10" t="s">
        <v>89</v>
      </c>
      <c r="E29" s="11" t="s">
        <v>36</v>
      </c>
      <c r="F29" s="11" t="s">
        <v>37</v>
      </c>
      <c r="G29" s="11" t="s">
        <v>61</v>
      </c>
      <c r="H29" s="11" t="s">
        <v>63</v>
      </c>
      <c r="I29" s="19">
        <f>I30</f>
        <v>13565.18</v>
      </c>
      <c r="J29" s="19">
        <f t="shared" ref="J29:O29" si="4">J30</f>
        <v>12500</v>
      </c>
      <c r="K29" s="19">
        <f t="shared" si="4"/>
        <v>14547</v>
      </c>
      <c r="L29" s="19">
        <f t="shared" si="4"/>
        <v>18899.599999999999</v>
      </c>
      <c r="M29" s="19">
        <f>M30+M31</f>
        <v>18907</v>
      </c>
      <c r="N29" s="19">
        <f t="shared" si="4"/>
        <v>19852</v>
      </c>
      <c r="O29" s="19">
        <f t="shared" si="4"/>
        <v>20844</v>
      </c>
    </row>
    <row r="30" spans="1:15" ht="180.75" customHeight="1" x14ac:dyDescent="0.25">
      <c r="A30" s="3" t="s">
        <v>39</v>
      </c>
      <c r="B30" s="8" t="s">
        <v>86</v>
      </c>
      <c r="C30" s="3" t="s">
        <v>96</v>
      </c>
      <c r="D30" s="10" t="s">
        <v>89</v>
      </c>
      <c r="E30" s="12" t="s">
        <v>64</v>
      </c>
      <c r="F30" s="12" t="s">
        <v>37</v>
      </c>
      <c r="G30" s="12" t="s">
        <v>61</v>
      </c>
      <c r="H30" s="12" t="s">
        <v>63</v>
      </c>
      <c r="I30" s="23">
        <v>13565.18</v>
      </c>
      <c r="J30" s="23">
        <v>12500</v>
      </c>
      <c r="K30" s="20">
        <v>14547</v>
      </c>
      <c r="L30" s="23">
        <v>18899.599999999999</v>
      </c>
      <c r="M30" s="23">
        <v>16916</v>
      </c>
      <c r="N30" s="23">
        <v>19852</v>
      </c>
      <c r="O30" s="24">
        <v>20844</v>
      </c>
    </row>
    <row r="31" spans="1:15" ht="56.25" customHeight="1" x14ac:dyDescent="0.25">
      <c r="A31" s="3" t="s">
        <v>112</v>
      </c>
      <c r="B31" s="8" t="s">
        <v>86</v>
      </c>
      <c r="C31" s="3" t="s">
        <v>104</v>
      </c>
      <c r="D31" s="10" t="s">
        <v>89</v>
      </c>
      <c r="E31" s="12" t="s">
        <v>64</v>
      </c>
      <c r="F31" s="12" t="s">
        <v>37</v>
      </c>
      <c r="G31" s="12" t="s">
        <v>61</v>
      </c>
      <c r="H31" s="12" t="s">
        <v>63</v>
      </c>
      <c r="I31" s="23">
        <v>0</v>
      </c>
      <c r="J31" s="23">
        <v>0</v>
      </c>
      <c r="K31" s="20">
        <v>0</v>
      </c>
      <c r="L31" s="23">
        <v>0</v>
      </c>
      <c r="M31" s="23">
        <v>1991</v>
      </c>
      <c r="N31" s="23">
        <v>0</v>
      </c>
      <c r="O31" s="25">
        <v>0</v>
      </c>
    </row>
    <row r="32" spans="1:15" ht="47.25" x14ac:dyDescent="0.25">
      <c r="A32" s="8" t="s">
        <v>28</v>
      </c>
      <c r="B32" s="10" t="s">
        <v>86</v>
      </c>
      <c r="C32" s="10" t="s">
        <v>14</v>
      </c>
      <c r="D32" s="10" t="s">
        <v>89</v>
      </c>
      <c r="E32" s="11" t="s">
        <v>36</v>
      </c>
      <c r="F32" s="11" t="s">
        <v>37</v>
      </c>
      <c r="G32" s="11" t="s">
        <v>65</v>
      </c>
      <c r="H32" s="11" t="s">
        <v>63</v>
      </c>
      <c r="I32" s="19">
        <f>I33</f>
        <v>746</v>
      </c>
      <c r="J32" s="19">
        <v>200</v>
      </c>
      <c r="K32" s="21">
        <f>K33</f>
        <v>55.555</v>
      </c>
      <c r="L32" s="19">
        <f>L33</f>
        <v>8.9039999999999999</v>
      </c>
      <c r="M32" s="19">
        <f>M33</f>
        <v>149</v>
      </c>
      <c r="N32" s="19">
        <f>N33</f>
        <v>149</v>
      </c>
      <c r="O32" s="19">
        <f>O33</f>
        <v>149</v>
      </c>
    </row>
    <row r="33" spans="1:15" ht="330.75" x14ac:dyDescent="0.25">
      <c r="A33" s="8" t="s">
        <v>88</v>
      </c>
      <c r="B33" s="10" t="s">
        <v>86</v>
      </c>
      <c r="C33" s="8" t="s">
        <v>97</v>
      </c>
      <c r="D33" s="10" t="s">
        <v>89</v>
      </c>
      <c r="E33" s="9" t="s">
        <v>36</v>
      </c>
      <c r="F33" s="9" t="s">
        <v>37</v>
      </c>
      <c r="G33" s="9" t="s">
        <v>65</v>
      </c>
      <c r="H33" s="9" t="s">
        <v>63</v>
      </c>
      <c r="I33" s="13">
        <v>746</v>
      </c>
      <c r="J33" s="13">
        <v>200</v>
      </c>
      <c r="K33" s="20">
        <v>55.555</v>
      </c>
      <c r="L33" s="13">
        <v>8.9039999999999999</v>
      </c>
      <c r="M33" s="13">
        <v>149</v>
      </c>
      <c r="N33" s="13">
        <v>149</v>
      </c>
      <c r="O33" s="24">
        <v>149</v>
      </c>
    </row>
    <row r="34" spans="1:15" ht="72.75" customHeight="1" x14ac:dyDescent="0.25">
      <c r="A34" s="8" t="s">
        <v>29</v>
      </c>
      <c r="B34" s="10" t="s">
        <v>86</v>
      </c>
      <c r="C34" s="10" t="s">
        <v>109</v>
      </c>
      <c r="D34" s="10" t="s">
        <v>89</v>
      </c>
      <c r="E34" s="11" t="s">
        <v>36</v>
      </c>
      <c r="F34" s="11" t="s">
        <v>37</v>
      </c>
      <c r="G34" s="11" t="s">
        <v>67</v>
      </c>
      <c r="H34" s="11" t="s">
        <v>63</v>
      </c>
      <c r="I34" s="19">
        <v>8933.82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</row>
    <row r="35" spans="1:15" ht="54" customHeight="1" x14ac:dyDescent="0.25">
      <c r="A35" s="10" t="s">
        <v>30</v>
      </c>
      <c r="B35" s="10" t="s">
        <v>86</v>
      </c>
      <c r="C35" s="10" t="s">
        <v>15</v>
      </c>
      <c r="D35" s="10" t="s">
        <v>89</v>
      </c>
      <c r="E35" s="11" t="s">
        <v>36</v>
      </c>
      <c r="F35" s="11" t="s">
        <v>37</v>
      </c>
      <c r="G35" s="11" t="s">
        <v>66</v>
      </c>
      <c r="H35" s="11" t="s">
        <v>63</v>
      </c>
      <c r="I35" s="19">
        <v>0</v>
      </c>
      <c r="J35" s="19">
        <v>0</v>
      </c>
      <c r="K35" s="21">
        <v>0</v>
      </c>
      <c r="L35" s="19">
        <v>0</v>
      </c>
      <c r="M35" s="19">
        <v>100</v>
      </c>
      <c r="N35" s="19">
        <v>100</v>
      </c>
      <c r="O35" s="24">
        <v>100</v>
      </c>
    </row>
    <row r="36" spans="1:15" ht="47.25" x14ac:dyDescent="0.25">
      <c r="A36" s="10" t="s">
        <v>40</v>
      </c>
      <c r="B36" s="10" t="s">
        <v>16</v>
      </c>
      <c r="C36" s="10" t="s">
        <v>107</v>
      </c>
      <c r="D36" s="10" t="s">
        <v>89</v>
      </c>
      <c r="E36" s="11" t="s">
        <v>64</v>
      </c>
      <c r="F36" s="11" t="s">
        <v>38</v>
      </c>
      <c r="G36" s="11" t="s">
        <v>68</v>
      </c>
      <c r="H36" s="11" t="s">
        <v>63</v>
      </c>
      <c r="I36" s="19">
        <v>35595.1</v>
      </c>
      <c r="J36" s="19">
        <f>J37</f>
        <v>28415</v>
      </c>
      <c r="K36" s="19">
        <f t="shared" ref="K36:O36" si="5">K37</f>
        <v>27802.393</v>
      </c>
      <c r="L36" s="19">
        <f t="shared" si="5"/>
        <v>44981.846000000005</v>
      </c>
      <c r="M36" s="19">
        <f t="shared" si="5"/>
        <v>24549</v>
      </c>
      <c r="N36" s="19">
        <f t="shared" si="5"/>
        <v>25705</v>
      </c>
      <c r="O36" s="19">
        <f t="shared" si="5"/>
        <v>26920</v>
      </c>
    </row>
    <row r="37" spans="1:15" ht="47.25" x14ac:dyDescent="0.25">
      <c r="A37" s="8" t="s">
        <v>41</v>
      </c>
      <c r="B37" s="8" t="s">
        <v>31</v>
      </c>
      <c r="C37" s="8" t="s">
        <v>56</v>
      </c>
      <c r="D37" s="10" t="s">
        <v>89</v>
      </c>
      <c r="E37" s="9" t="s">
        <v>36</v>
      </c>
      <c r="F37" s="9" t="s">
        <v>38</v>
      </c>
      <c r="G37" s="9" t="s">
        <v>69</v>
      </c>
      <c r="H37" s="9" t="s">
        <v>63</v>
      </c>
      <c r="I37" s="13">
        <v>35595.1</v>
      </c>
      <c r="J37" s="13">
        <f t="shared" ref="J37:L37" si="6">J38+J42+J44</f>
        <v>28415</v>
      </c>
      <c r="K37" s="13">
        <f t="shared" si="6"/>
        <v>27802.393</v>
      </c>
      <c r="L37" s="13">
        <f t="shared" si="6"/>
        <v>44981.846000000005</v>
      </c>
      <c r="M37" s="13">
        <f>M38+M42+M44</f>
        <v>24549</v>
      </c>
      <c r="N37" s="13">
        <f t="shared" ref="N37:O37" si="7">N38+N42+N44</f>
        <v>25705</v>
      </c>
      <c r="O37" s="13">
        <f t="shared" si="7"/>
        <v>26920</v>
      </c>
    </row>
    <row r="38" spans="1:15" ht="54.75" customHeight="1" x14ac:dyDescent="0.25">
      <c r="A38" s="10" t="s">
        <v>42</v>
      </c>
      <c r="B38" s="10" t="s">
        <v>86</v>
      </c>
      <c r="C38" s="10" t="s">
        <v>12</v>
      </c>
      <c r="D38" s="10" t="s">
        <v>89</v>
      </c>
      <c r="E38" s="11" t="s">
        <v>36</v>
      </c>
      <c r="F38" s="11" t="s">
        <v>38</v>
      </c>
      <c r="G38" s="11" t="s">
        <v>70</v>
      </c>
      <c r="H38" s="11" t="s">
        <v>63</v>
      </c>
      <c r="I38" s="19">
        <f>I39</f>
        <v>33582.660000000003</v>
      </c>
      <c r="J38" s="19">
        <f t="shared" ref="J38:O38" si="8">J39</f>
        <v>27900</v>
      </c>
      <c r="K38" s="19">
        <f t="shared" si="8"/>
        <v>27670</v>
      </c>
      <c r="L38" s="19">
        <f>L39</f>
        <v>44930.400000000001</v>
      </c>
      <c r="M38" s="19">
        <f>M39+M40+M41</f>
        <v>23134</v>
      </c>
      <c r="N38" s="19">
        <f t="shared" si="8"/>
        <v>24290</v>
      </c>
      <c r="O38" s="19">
        <f t="shared" si="8"/>
        <v>25505</v>
      </c>
    </row>
    <row r="39" spans="1:15" ht="294.75" customHeight="1" x14ac:dyDescent="0.25">
      <c r="A39" s="8" t="s">
        <v>43</v>
      </c>
      <c r="B39" s="8" t="s">
        <v>86</v>
      </c>
      <c r="C39" s="8" t="s">
        <v>98</v>
      </c>
      <c r="D39" s="10" t="s">
        <v>89</v>
      </c>
      <c r="E39" s="9" t="s">
        <v>36</v>
      </c>
      <c r="F39" s="9" t="s">
        <v>38</v>
      </c>
      <c r="G39" s="9" t="s">
        <v>70</v>
      </c>
      <c r="H39" s="9" t="s">
        <v>63</v>
      </c>
      <c r="I39" s="13">
        <v>33582.660000000003</v>
      </c>
      <c r="J39" s="13">
        <v>27900</v>
      </c>
      <c r="K39" s="13">
        <v>27670</v>
      </c>
      <c r="L39" s="13">
        <v>44930.400000000001</v>
      </c>
      <c r="M39" s="13">
        <v>21634</v>
      </c>
      <c r="N39" s="13">
        <v>24290</v>
      </c>
      <c r="O39" s="24">
        <v>25505</v>
      </c>
    </row>
    <row r="40" spans="1:15" ht="63" x14ac:dyDescent="0.25">
      <c r="A40" s="8" t="s">
        <v>93</v>
      </c>
      <c r="B40" s="8" t="s">
        <v>86</v>
      </c>
      <c r="C40" s="8" t="s">
        <v>110</v>
      </c>
      <c r="D40" s="10" t="s">
        <v>89</v>
      </c>
      <c r="E40" s="9" t="s">
        <v>36</v>
      </c>
      <c r="F40" s="9" t="s">
        <v>38</v>
      </c>
      <c r="G40" s="9" t="s">
        <v>94</v>
      </c>
      <c r="H40" s="9" t="s">
        <v>63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ht="47.25" x14ac:dyDescent="0.25">
      <c r="A41" s="8" t="s">
        <v>111</v>
      </c>
      <c r="B41" s="8" t="s">
        <v>99</v>
      </c>
      <c r="C41" s="8" t="s">
        <v>100</v>
      </c>
      <c r="D41" s="10" t="s">
        <v>89</v>
      </c>
      <c r="E41" s="9" t="s">
        <v>36</v>
      </c>
      <c r="F41" s="9" t="s">
        <v>38</v>
      </c>
      <c r="G41" s="9" t="s">
        <v>94</v>
      </c>
      <c r="H41" s="9" t="s">
        <v>63</v>
      </c>
      <c r="I41" s="27">
        <v>0</v>
      </c>
      <c r="J41" s="27">
        <v>0</v>
      </c>
      <c r="K41" s="27">
        <v>0</v>
      </c>
      <c r="L41" s="27">
        <v>0</v>
      </c>
      <c r="M41" s="27">
        <v>1500</v>
      </c>
      <c r="N41" s="27">
        <v>0</v>
      </c>
      <c r="O41" s="25">
        <v>0</v>
      </c>
    </row>
    <row r="42" spans="1:15" ht="59.25" customHeight="1" x14ac:dyDescent="0.25">
      <c r="A42" s="10" t="s">
        <v>44</v>
      </c>
      <c r="B42" s="10" t="s">
        <v>86</v>
      </c>
      <c r="C42" s="10" t="s">
        <v>17</v>
      </c>
      <c r="D42" s="10" t="s">
        <v>89</v>
      </c>
      <c r="E42" s="11" t="s">
        <v>36</v>
      </c>
      <c r="F42" s="11" t="s">
        <v>38</v>
      </c>
      <c r="G42" s="11" t="s">
        <v>71</v>
      </c>
      <c r="H42" s="11" t="s">
        <v>63</v>
      </c>
      <c r="I42" s="26">
        <f>I43</f>
        <v>2000.34</v>
      </c>
      <c r="J42" s="26">
        <f t="shared" ref="J42" si="9">J43</f>
        <v>515</v>
      </c>
      <c r="K42" s="26">
        <f>K43</f>
        <v>132.393</v>
      </c>
      <c r="L42" s="26">
        <f>L43</f>
        <v>51.445999999999998</v>
      </c>
      <c r="M42" s="28">
        <f t="shared" ref="M42:O42" si="10">M43</f>
        <v>470</v>
      </c>
      <c r="N42" s="28">
        <f t="shared" si="10"/>
        <v>470</v>
      </c>
      <c r="O42" s="28">
        <f t="shared" si="10"/>
        <v>470</v>
      </c>
    </row>
    <row r="43" spans="1:15" ht="356.25" customHeight="1" x14ac:dyDescent="0.25">
      <c r="A43" s="8" t="s">
        <v>45</v>
      </c>
      <c r="B43" s="8" t="s">
        <v>86</v>
      </c>
      <c r="C43" s="8" t="s">
        <v>101</v>
      </c>
      <c r="D43" s="10" t="s">
        <v>89</v>
      </c>
      <c r="E43" s="9" t="s">
        <v>36</v>
      </c>
      <c r="F43" s="9" t="s">
        <v>38</v>
      </c>
      <c r="G43" s="9" t="s">
        <v>71</v>
      </c>
      <c r="H43" s="9" t="s">
        <v>63</v>
      </c>
      <c r="I43" s="13">
        <v>2000.34</v>
      </c>
      <c r="J43" s="13">
        <v>515</v>
      </c>
      <c r="K43" s="13">
        <v>132.393</v>
      </c>
      <c r="L43" s="13">
        <v>51.445999999999998</v>
      </c>
      <c r="M43" s="13">
        <v>470</v>
      </c>
      <c r="N43" s="13">
        <v>470</v>
      </c>
      <c r="O43" s="24">
        <v>470</v>
      </c>
    </row>
    <row r="44" spans="1:15" ht="66" customHeight="1" x14ac:dyDescent="0.25">
      <c r="A44" s="10" t="s">
        <v>46</v>
      </c>
      <c r="B44" s="10" t="s">
        <v>86</v>
      </c>
      <c r="C44" s="10" t="s">
        <v>15</v>
      </c>
      <c r="D44" s="10" t="s">
        <v>89</v>
      </c>
      <c r="E44" s="11" t="s">
        <v>36</v>
      </c>
      <c r="F44" s="11" t="s">
        <v>38</v>
      </c>
      <c r="G44" s="11" t="s">
        <v>72</v>
      </c>
      <c r="H44" s="11" t="s">
        <v>63</v>
      </c>
      <c r="I44" s="19">
        <v>0.8</v>
      </c>
      <c r="J44" s="19">
        <v>0</v>
      </c>
      <c r="K44" s="19">
        <v>0</v>
      </c>
      <c r="L44" s="19">
        <v>0</v>
      </c>
      <c r="M44" s="19">
        <v>945</v>
      </c>
      <c r="N44" s="19">
        <v>945</v>
      </c>
      <c r="O44" s="24">
        <v>945</v>
      </c>
    </row>
    <row r="45" spans="1:15" ht="66" customHeight="1" x14ac:dyDescent="0.25">
      <c r="A45" s="10" t="s">
        <v>90</v>
      </c>
      <c r="B45" s="10" t="s">
        <v>86</v>
      </c>
      <c r="C45" s="10" t="s">
        <v>91</v>
      </c>
      <c r="D45" s="10" t="s">
        <v>89</v>
      </c>
      <c r="E45" s="11" t="s">
        <v>36</v>
      </c>
      <c r="F45" s="11" t="s">
        <v>38</v>
      </c>
      <c r="G45" s="11" t="s">
        <v>92</v>
      </c>
      <c r="H45" s="11" t="s">
        <v>63</v>
      </c>
      <c r="I45" s="19">
        <v>11.3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</row>
    <row r="46" spans="1:15" ht="63" x14ac:dyDescent="0.25">
      <c r="A46" s="10" t="s">
        <v>47</v>
      </c>
      <c r="B46" s="10" t="s">
        <v>18</v>
      </c>
      <c r="C46" s="10" t="s">
        <v>108</v>
      </c>
      <c r="D46" s="10" t="s">
        <v>89</v>
      </c>
      <c r="E46" s="11" t="s">
        <v>36</v>
      </c>
      <c r="F46" s="11" t="s">
        <v>87</v>
      </c>
      <c r="G46" s="11" t="s">
        <v>73</v>
      </c>
      <c r="H46" s="11" t="s">
        <v>63</v>
      </c>
      <c r="I46" s="19">
        <f>I47+I52</f>
        <v>16315</v>
      </c>
      <c r="J46" s="19">
        <f t="shared" ref="J46:O46" si="11">J47+J52</f>
        <v>14951</v>
      </c>
      <c r="K46" s="19">
        <f t="shared" si="11"/>
        <v>15915.736999999999</v>
      </c>
      <c r="L46" s="19">
        <f t="shared" si="11"/>
        <v>17625</v>
      </c>
      <c r="M46" s="19">
        <f t="shared" si="11"/>
        <v>17926</v>
      </c>
      <c r="N46" s="19">
        <f t="shared" si="11"/>
        <v>18776</v>
      </c>
      <c r="O46" s="19">
        <f t="shared" si="11"/>
        <v>19668</v>
      </c>
    </row>
    <row r="47" spans="1:15" ht="47.25" x14ac:dyDescent="0.25">
      <c r="A47" s="8" t="s">
        <v>48</v>
      </c>
      <c r="B47" s="8" t="s">
        <v>31</v>
      </c>
      <c r="C47" s="8" t="s">
        <v>32</v>
      </c>
      <c r="D47" s="10" t="s">
        <v>89</v>
      </c>
      <c r="E47" s="9" t="s">
        <v>36</v>
      </c>
      <c r="F47" s="9" t="s">
        <v>87</v>
      </c>
      <c r="G47" s="9" t="s">
        <v>74</v>
      </c>
      <c r="H47" s="9" t="s">
        <v>63</v>
      </c>
      <c r="I47" s="13">
        <f>I48+I50</f>
        <v>16020</v>
      </c>
      <c r="J47" s="13">
        <f t="shared" ref="J47:O47" si="12">J48+J50</f>
        <v>14601</v>
      </c>
      <c r="K47" s="13">
        <f t="shared" si="12"/>
        <v>15452.325999999999</v>
      </c>
      <c r="L47" s="13">
        <f t="shared" si="12"/>
        <v>16782</v>
      </c>
      <c r="M47" s="13">
        <f t="shared" si="12"/>
        <v>17010</v>
      </c>
      <c r="N47" s="13">
        <f t="shared" si="12"/>
        <v>17860</v>
      </c>
      <c r="O47" s="13">
        <f t="shared" si="12"/>
        <v>18752</v>
      </c>
    </row>
    <row r="48" spans="1:15" ht="47.25" x14ac:dyDescent="0.25">
      <c r="A48" s="10" t="s">
        <v>49</v>
      </c>
      <c r="B48" s="10" t="s">
        <v>86</v>
      </c>
      <c r="C48" s="10" t="s">
        <v>12</v>
      </c>
      <c r="D48" s="10" t="s">
        <v>89</v>
      </c>
      <c r="E48" s="11" t="s">
        <v>36</v>
      </c>
      <c r="F48" s="11" t="s">
        <v>87</v>
      </c>
      <c r="G48" s="11" t="s">
        <v>75</v>
      </c>
      <c r="H48" s="11" t="s">
        <v>63</v>
      </c>
      <c r="I48" s="19">
        <f>I49</f>
        <v>15965</v>
      </c>
      <c r="J48" s="19">
        <f t="shared" ref="J48:O48" si="13">J49</f>
        <v>14580</v>
      </c>
      <c r="K48" s="19">
        <f t="shared" si="13"/>
        <v>15401</v>
      </c>
      <c r="L48" s="19">
        <f t="shared" si="13"/>
        <v>16782</v>
      </c>
      <c r="M48" s="19">
        <f t="shared" si="13"/>
        <v>16990</v>
      </c>
      <c r="N48" s="19">
        <f t="shared" si="13"/>
        <v>17840</v>
      </c>
      <c r="O48" s="19">
        <f t="shared" si="13"/>
        <v>18732</v>
      </c>
    </row>
    <row r="49" spans="1:15" ht="219" customHeight="1" x14ac:dyDescent="0.25">
      <c r="A49" s="8" t="s">
        <v>50</v>
      </c>
      <c r="B49" s="8" t="s">
        <v>86</v>
      </c>
      <c r="C49" s="8" t="s">
        <v>102</v>
      </c>
      <c r="D49" s="10" t="s">
        <v>89</v>
      </c>
      <c r="E49" s="9" t="s">
        <v>36</v>
      </c>
      <c r="F49" s="9" t="s">
        <v>87</v>
      </c>
      <c r="G49" s="9" t="s">
        <v>75</v>
      </c>
      <c r="H49" s="9" t="s">
        <v>63</v>
      </c>
      <c r="I49" s="13">
        <v>15965</v>
      </c>
      <c r="J49" s="13">
        <v>14580</v>
      </c>
      <c r="K49" s="20">
        <v>15401</v>
      </c>
      <c r="L49" s="20">
        <v>16782</v>
      </c>
      <c r="M49" s="20">
        <v>16990</v>
      </c>
      <c r="N49" s="20">
        <v>17840</v>
      </c>
      <c r="O49" s="24">
        <v>18732</v>
      </c>
    </row>
    <row r="50" spans="1:15" ht="47.25" x14ac:dyDescent="0.25">
      <c r="A50" s="10" t="s">
        <v>51</v>
      </c>
      <c r="B50" s="10" t="s">
        <v>86</v>
      </c>
      <c r="C50" s="10" t="s">
        <v>19</v>
      </c>
      <c r="D50" s="10" t="s">
        <v>89</v>
      </c>
      <c r="E50" s="11" t="s">
        <v>36</v>
      </c>
      <c r="F50" s="11" t="s">
        <v>87</v>
      </c>
      <c r="G50" s="11" t="s">
        <v>76</v>
      </c>
      <c r="H50" s="11" t="s">
        <v>63</v>
      </c>
      <c r="I50" s="19">
        <f>I51</f>
        <v>55</v>
      </c>
      <c r="J50" s="19">
        <f t="shared" ref="J50:O50" si="14">J51</f>
        <v>21</v>
      </c>
      <c r="K50" s="19">
        <f>K51</f>
        <v>51.326000000000001</v>
      </c>
      <c r="L50" s="19">
        <f t="shared" si="14"/>
        <v>0</v>
      </c>
      <c r="M50" s="19">
        <f t="shared" si="14"/>
        <v>20</v>
      </c>
      <c r="N50" s="19">
        <f t="shared" si="14"/>
        <v>20</v>
      </c>
      <c r="O50" s="19">
        <f t="shared" si="14"/>
        <v>20</v>
      </c>
    </row>
    <row r="51" spans="1:15" ht="275.25" customHeight="1" x14ac:dyDescent="0.25">
      <c r="A51" s="8" t="s">
        <v>52</v>
      </c>
      <c r="B51" s="8" t="s">
        <v>86</v>
      </c>
      <c r="C51" s="8" t="s">
        <v>103</v>
      </c>
      <c r="D51" s="10" t="s">
        <v>89</v>
      </c>
      <c r="E51" s="9" t="s">
        <v>36</v>
      </c>
      <c r="F51" s="9" t="s">
        <v>87</v>
      </c>
      <c r="G51" s="9" t="s">
        <v>77</v>
      </c>
      <c r="H51" s="9" t="s">
        <v>63</v>
      </c>
      <c r="I51" s="13">
        <v>55</v>
      </c>
      <c r="J51" s="13">
        <v>21</v>
      </c>
      <c r="K51" s="13">
        <v>51.326000000000001</v>
      </c>
      <c r="L51" s="13">
        <v>0</v>
      </c>
      <c r="M51" s="13">
        <v>20</v>
      </c>
      <c r="N51" s="13">
        <v>20</v>
      </c>
      <c r="O51" s="24">
        <v>20</v>
      </c>
    </row>
    <row r="52" spans="1:15" ht="47.25" x14ac:dyDescent="0.25">
      <c r="A52" s="10" t="s">
        <v>57</v>
      </c>
      <c r="B52" s="10" t="s">
        <v>31</v>
      </c>
      <c r="C52" s="10" t="s">
        <v>84</v>
      </c>
      <c r="D52" s="10" t="s">
        <v>89</v>
      </c>
      <c r="E52" s="11" t="s">
        <v>36</v>
      </c>
      <c r="F52" s="11" t="s">
        <v>78</v>
      </c>
      <c r="G52" s="11" t="s">
        <v>79</v>
      </c>
      <c r="H52" s="11" t="s">
        <v>63</v>
      </c>
      <c r="I52" s="19">
        <f>I53</f>
        <v>295</v>
      </c>
      <c r="J52" s="19">
        <f t="shared" ref="J52:K52" si="15">J53</f>
        <v>350</v>
      </c>
      <c r="K52" s="19">
        <f t="shared" si="15"/>
        <v>463.411</v>
      </c>
      <c r="L52" s="19">
        <f>L53</f>
        <v>843</v>
      </c>
      <c r="M52" s="19">
        <f t="shared" ref="M52:O52" si="16">M53</f>
        <v>916</v>
      </c>
      <c r="N52" s="19">
        <f t="shared" si="16"/>
        <v>916</v>
      </c>
      <c r="O52" s="19">
        <f t="shared" si="16"/>
        <v>916</v>
      </c>
    </row>
    <row r="53" spans="1:15" ht="110.25" x14ac:dyDescent="0.25">
      <c r="A53" s="8" t="s">
        <v>58</v>
      </c>
      <c r="B53" s="8" t="s">
        <v>86</v>
      </c>
      <c r="C53" s="8" t="s">
        <v>85</v>
      </c>
      <c r="D53" s="10" t="s">
        <v>89</v>
      </c>
      <c r="E53" s="9" t="s">
        <v>36</v>
      </c>
      <c r="F53" s="9" t="s">
        <v>78</v>
      </c>
      <c r="G53" s="9" t="s">
        <v>80</v>
      </c>
      <c r="H53" s="9" t="s">
        <v>63</v>
      </c>
      <c r="I53" s="13">
        <v>295</v>
      </c>
      <c r="J53" s="13">
        <v>350</v>
      </c>
      <c r="K53" s="20">
        <v>463.411</v>
      </c>
      <c r="L53" s="13">
        <v>843</v>
      </c>
      <c r="M53" s="13">
        <v>916</v>
      </c>
      <c r="N53" s="13">
        <v>916</v>
      </c>
      <c r="O53" s="24">
        <v>916</v>
      </c>
    </row>
    <row r="54" spans="1:15" ht="47.25" x14ac:dyDescent="0.25">
      <c r="A54" s="14" t="s">
        <v>53</v>
      </c>
      <c r="B54" s="14" t="s">
        <v>34</v>
      </c>
      <c r="C54" s="10" t="s">
        <v>55</v>
      </c>
      <c r="D54" s="10" t="s">
        <v>89</v>
      </c>
      <c r="E54" s="15" t="s">
        <v>36</v>
      </c>
      <c r="F54" s="15" t="s">
        <v>81</v>
      </c>
      <c r="G54" s="15" t="s">
        <v>82</v>
      </c>
      <c r="H54" s="15"/>
      <c r="I54" s="22">
        <f>I55</f>
        <v>9498.4</v>
      </c>
      <c r="J54" s="22">
        <f t="shared" ref="J54:O54" si="17">J55</f>
        <v>11185</v>
      </c>
      <c r="K54" s="22">
        <f t="shared" si="17"/>
        <v>12210</v>
      </c>
      <c r="L54" s="22">
        <f t="shared" si="17"/>
        <v>11937</v>
      </c>
      <c r="M54" s="22">
        <f t="shared" si="17"/>
        <v>9904</v>
      </c>
      <c r="N54" s="22">
        <f t="shared" si="17"/>
        <v>10263</v>
      </c>
      <c r="O54" s="22">
        <f t="shared" si="17"/>
        <v>10632</v>
      </c>
    </row>
    <row r="55" spans="1:15" ht="108.75" customHeight="1" x14ac:dyDescent="0.25">
      <c r="A55" s="8" t="s">
        <v>54</v>
      </c>
      <c r="B55" s="8" t="s">
        <v>34</v>
      </c>
      <c r="C55" s="8" t="s">
        <v>20</v>
      </c>
      <c r="D55" s="10" t="s">
        <v>89</v>
      </c>
      <c r="E55" s="9" t="s">
        <v>36</v>
      </c>
      <c r="F55" s="9" t="s">
        <v>81</v>
      </c>
      <c r="G55" s="9" t="s">
        <v>83</v>
      </c>
      <c r="H55" s="9"/>
      <c r="I55" s="13">
        <v>9498.4</v>
      </c>
      <c r="J55" s="13">
        <v>11185</v>
      </c>
      <c r="K55" s="20">
        <v>12210</v>
      </c>
      <c r="L55" s="13">
        <v>11937</v>
      </c>
      <c r="M55" s="13">
        <v>9904</v>
      </c>
      <c r="N55" s="13">
        <v>10263</v>
      </c>
      <c r="O55" s="24">
        <v>10632</v>
      </c>
    </row>
  </sheetData>
  <mergeCells count="12">
    <mergeCell ref="A1:N1"/>
    <mergeCell ref="A22:L22"/>
    <mergeCell ref="E23:H23"/>
    <mergeCell ref="A17:N17"/>
    <mergeCell ref="A18:N18"/>
    <mergeCell ref="A19:N19"/>
    <mergeCell ref="A20:N20"/>
    <mergeCell ref="A21:N21"/>
    <mergeCell ref="A2:O2"/>
    <mergeCell ref="L4:O16"/>
    <mergeCell ref="I23:O23"/>
    <mergeCell ref="M3:O3"/>
  </mergeCells>
  <pageMargins left="0.39370078740157483" right="0.19685039370078741" top="0.19685039370078741" bottom="0.19685039370078741" header="0.19685039370078741" footer="0.19685039370078741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2018-01-11T00:00:02Z</cp:lastPrinted>
  <dcterms:created xsi:type="dcterms:W3CDTF">2015-09-15T05:43:17Z</dcterms:created>
  <dcterms:modified xsi:type="dcterms:W3CDTF">2018-02-09T06:35:16Z</dcterms:modified>
</cp:coreProperties>
</file>