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320" windowHeight="101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Лист1!$A$1:$O$38</definedName>
  </definedNames>
  <calcPr calcId="145621"/>
</workbook>
</file>

<file path=xl/calcChain.xml><?xml version="1.0" encoding="utf-8"?>
<calcChain xmlns="http://schemas.openxmlformats.org/spreadsheetml/2006/main">
  <c r="J25" i="1" l="1"/>
  <c r="J24" i="1" s="1"/>
  <c r="K25" i="1"/>
  <c r="K24" i="1" s="1"/>
  <c r="L25" i="1"/>
  <c r="L24" i="1" s="1"/>
  <c r="M25" i="1"/>
  <c r="M24" i="1" s="1"/>
  <c r="N25" i="1"/>
  <c r="N24" i="1" s="1"/>
  <c r="O25" i="1"/>
  <c r="O24" i="1" s="1"/>
  <c r="I25" i="1"/>
  <c r="I24" i="1" s="1"/>
  <c r="N37" i="1"/>
  <c r="O37" i="1"/>
  <c r="N35" i="1"/>
  <c r="O35" i="1"/>
  <c r="N32" i="1"/>
  <c r="N31" i="1" s="1"/>
  <c r="O32" i="1"/>
  <c r="O31" i="1" s="1"/>
  <c r="N19" i="1"/>
  <c r="N18" i="1" s="1"/>
  <c r="O19" i="1"/>
  <c r="O18" i="1" s="1"/>
  <c r="K37" i="1"/>
  <c r="L37" i="1"/>
  <c r="M37" i="1"/>
  <c r="K35" i="1"/>
  <c r="L35" i="1"/>
  <c r="M35" i="1"/>
  <c r="K32" i="1"/>
  <c r="K31" i="1" s="1"/>
  <c r="L32" i="1"/>
  <c r="L31" i="1" s="1"/>
  <c r="M32" i="1"/>
  <c r="M31" i="1" s="1"/>
  <c r="K19" i="1"/>
  <c r="K18" i="1" s="1"/>
  <c r="L19" i="1"/>
  <c r="L18" i="1" s="1"/>
  <c r="M19" i="1"/>
  <c r="M18" i="1" s="1"/>
  <c r="I19" i="1"/>
  <c r="I18" i="1" s="1"/>
  <c r="J19" i="1"/>
  <c r="J18" i="1" s="1"/>
  <c r="J37" i="1"/>
  <c r="J35" i="1"/>
  <c r="J32" i="1"/>
  <c r="J31" i="1" s="1"/>
  <c r="J30" i="1" s="1"/>
  <c r="I35" i="1"/>
  <c r="I32" i="1"/>
  <c r="I37" i="1"/>
  <c r="O30" i="1" l="1"/>
  <c r="K30" i="1"/>
  <c r="M30" i="1"/>
  <c r="I31" i="1"/>
  <c r="I30" i="1" s="1"/>
  <c r="N30" i="1"/>
  <c r="L30" i="1"/>
  <c r="O23" i="1"/>
  <c r="M17" i="1"/>
  <c r="N23" i="1"/>
  <c r="I23" i="1"/>
  <c r="J23" i="1"/>
  <c r="L23" i="1"/>
  <c r="M23" i="1"/>
  <c r="N17" i="1"/>
  <c r="O17" i="1"/>
  <c r="K23" i="1"/>
  <c r="L17" i="1"/>
  <c r="K17" i="1"/>
  <c r="J17" i="1"/>
  <c r="I17" i="1"/>
  <c r="M16" i="1" l="1"/>
  <c r="N16" i="1"/>
  <c r="O16" i="1"/>
  <c r="L16" i="1"/>
  <c r="K16" i="1"/>
  <c r="J16" i="1"/>
  <c r="I16" i="1"/>
</calcChain>
</file>

<file path=xl/sharedStrings.xml><?xml version="1.0" encoding="utf-8"?>
<sst xmlns="http://schemas.openxmlformats.org/spreadsheetml/2006/main" count="197" uniqueCount="95">
  <si>
    <t>№ п/п</t>
  </si>
  <si>
    <t>МУНИЦИПАЛЬНОЙ ПРОГРАММЫ ЯКОВЛЕВСКОГО МУНИЦИПАЛЬНОГО РАЙОНА</t>
  </si>
  <si>
    <t>РЕСУРСНОЕ ОБЕСПЕЧЕНИЕ РЕАЛИЗАЦИИ</t>
  </si>
  <si>
    <t xml:space="preserve">ЗА СЧЕТ СРЕДСТВ БЮДЖЕТА ЯКОВЛЕВСКОГО МУНИЦИПАЛЬНОГО РАЙОНА </t>
  </si>
  <si>
    <t>Статус</t>
  </si>
  <si>
    <t>Наименование</t>
  </si>
  <si>
    <t>Ответственный исполнитель, соисполнители</t>
  </si>
  <si>
    <t>2.</t>
  </si>
  <si>
    <t xml:space="preserve">Муниципальная программа </t>
  </si>
  <si>
    <t xml:space="preserve">Подпрограмма № 1 </t>
  </si>
  <si>
    <t>2.1.</t>
  </si>
  <si>
    <t xml:space="preserve">Расходы на обеспечение деятельности (оказание услуг, выполнение работ) муниципальных учреждений </t>
  </si>
  <si>
    <t xml:space="preserve">Мероприятия по укреплению общественной безопасности, профилактике экстремизма и терроризма </t>
  </si>
  <si>
    <t xml:space="preserve">Подпрограмма № 2 </t>
  </si>
  <si>
    <t>Подпрограмма №3</t>
  </si>
  <si>
    <t xml:space="preserve">Мероприятия по руководству и управлению в сфере образования и сопровождения образовательного процесса - функций, установленных органами местного самоуправления Яковлевского муниципального района </t>
  </si>
  <si>
    <t xml:space="preserve">"РАЗВИТИЕ ОБРАЗОВАНИЯ </t>
  </si>
  <si>
    <t>Код бюджетной классификации</t>
  </si>
  <si>
    <t>ГРБС</t>
  </si>
  <si>
    <t>Рз\Пр</t>
  </si>
  <si>
    <t>ЦСР</t>
  </si>
  <si>
    <t>ВР</t>
  </si>
  <si>
    <t>Основное мероприятие</t>
  </si>
  <si>
    <t>"Реализация дополнительных общеобразовательных программ и обеспечение условий их предоставления"</t>
  </si>
  <si>
    <t>"Реализация образовательных программ дошкольного образования"</t>
  </si>
  <si>
    <t xml:space="preserve">Отдельное мероприятие </t>
  </si>
  <si>
    <t>0700</t>
  </si>
  <si>
    <t>980</t>
  </si>
  <si>
    <t>0701</t>
  </si>
  <si>
    <t>0702</t>
  </si>
  <si>
    <t>2.2.</t>
  </si>
  <si>
    <t>2.2.1.</t>
  </si>
  <si>
    <t>2.3.</t>
  </si>
  <si>
    <t>2.4.</t>
  </si>
  <si>
    <t>Мероприятия по руководству и управлению в сфере образования и сопровождения образовательного процесса</t>
  </si>
  <si>
    <t>" Реализация образовательных программ начального общего, основного общего и среднего образования"</t>
  </si>
  <si>
    <t>021 01 70010</t>
  </si>
  <si>
    <t>000</t>
  </si>
  <si>
    <t>610</t>
  </si>
  <si>
    <t xml:space="preserve">980 </t>
  </si>
  <si>
    <t>021 01 20030</t>
  </si>
  <si>
    <t>02 2 00 00000</t>
  </si>
  <si>
    <t>02 2 01 00000</t>
  </si>
  <si>
    <t>022 01 70010</t>
  </si>
  <si>
    <t>022 01 20030</t>
  </si>
  <si>
    <t>02 3 00 00000</t>
  </si>
  <si>
    <t>02 3 01 00000</t>
  </si>
  <si>
    <t>023 01 70010</t>
  </si>
  <si>
    <t>0707</t>
  </si>
  <si>
    <t>02 3 02 00000</t>
  </si>
  <si>
    <t>023 02 20070</t>
  </si>
  <si>
    <t>0709</t>
  </si>
  <si>
    <t>"Организация и обеспечение отдыха и оздоровления детей и подростков"</t>
  </si>
  <si>
    <t>Мероприятия по созданию условий для отдыха, оздоровления, занятости детей и подростков в каникулярное время (информационно-методическое и материальное обеспечение отдыха, занятости детей и подростков, медицинское обслуживание)</t>
  </si>
  <si>
    <t>Мероприятие</t>
  </si>
  <si>
    <t>0703</t>
  </si>
  <si>
    <t xml:space="preserve">МКУ "ЦО и СО", Отдел Образования </t>
  </si>
  <si>
    <t>0220170010</t>
  </si>
  <si>
    <t>Финансовое обеспечение на выполнение муниципальных заданий дошкольных образовательных учреждений;текущий ремонт учреждений дошкольного образования,мероприятия по проведению специальной оценки условий труда дошкольных учреждений; мероприятия по возмещению родительской платы для родителей, для которых размер родительской платы снижен или не взимается; обучение по охране труда;обслуживание сайтов.</t>
  </si>
  <si>
    <t>Финансовое обеспечение на выполнение муниципальных заданий общеобразовательных учреждений; текущий ремонт учреждений общего образования,мероприятия по организации питания в общеобразовательных учреждениях;мероприятия по содержанию и обслуживанию транспорта в учреждениях общего образования; мероприятия по проведению пятидневных учебных сборов с юношами 10-х классов; мероприятия по проведению специальной оценки условий труда учреждений общего образования; мероприятия по поддержке молодых специалистов (выплата подъемных); мероприятия по поддержке талантливых детей;обучение по охране труда; оплата по договорам ГПХ медико - педагогической комиссии;</t>
  </si>
  <si>
    <t>Финансовое обеспечение на выполнение муниципальных заданий учреждений дополнительного образования;текущий ремонт учреждений дополнительного образования с целью обеспечения выполнения требований к санитарно-бытовым условиям и охране здоровья обучающихся, а также с целью подготовки помещений для установки оборудования ;мероприятия по проведению специальной оценки условий труда учреждений дополнительного образования;</t>
  </si>
  <si>
    <t xml:space="preserve"> Участие в софинансирование: капитальный ремонт кровли МБОУ СОШ с. Яковлевка;</t>
  </si>
  <si>
    <t>ЯКОВЛЕВСКОГО МУНИЦИПАЛЬНОГО РАЙОНА" НА 2019-2025 ГОДЫ</t>
  </si>
  <si>
    <t>"Развитие образования Яковлевского муниципального района" на 2019-2025 годы</t>
  </si>
  <si>
    <t>"Развитие системы дошкольного образования" на 2019-2025 годы</t>
  </si>
  <si>
    <t>"Развитие системы дополнительного образования, отдыха, оздоровления и звнятости детей и подростков" на 2019-2025 годы</t>
  </si>
  <si>
    <t>"Развитие системы общего образования" на 2019-2025 годы</t>
  </si>
  <si>
    <t>Расходы (руб.), годы</t>
  </si>
  <si>
    <t>021 01 20520</t>
  </si>
  <si>
    <t>022 01 20520</t>
  </si>
  <si>
    <t>023 01 20520</t>
  </si>
  <si>
    <t xml:space="preserve">Погашение просроченной кредиторской задолженности </t>
  </si>
  <si>
    <t>Погашение просроченной кредиторской задолженности</t>
  </si>
  <si>
    <t>000 00 00000</t>
  </si>
  <si>
    <t>021 00 00000</t>
  </si>
  <si>
    <t>021 01 00000</t>
  </si>
  <si>
    <t>1.</t>
  </si>
  <si>
    <t>1.1.</t>
  </si>
  <si>
    <t>1.1.1.</t>
  </si>
  <si>
    <t>1.1.2.</t>
  </si>
  <si>
    <t>1.2.</t>
  </si>
  <si>
    <t>1.3.</t>
  </si>
  <si>
    <t>2.2.2.</t>
  </si>
  <si>
    <t>3.</t>
  </si>
  <si>
    <t>3.1.</t>
  </si>
  <si>
    <t>3.2.</t>
  </si>
  <si>
    <t>3.2.1.</t>
  </si>
  <si>
    <t>3.3.</t>
  </si>
  <si>
    <t>3.4.</t>
  </si>
  <si>
    <t>3.4.1.</t>
  </si>
  <si>
    <t>4.</t>
  </si>
  <si>
    <t>4.1.</t>
  </si>
  <si>
    <t>020 01 70010</t>
  </si>
  <si>
    <t>020 00 00000</t>
  </si>
  <si>
    <r>
      <t xml:space="preserve">Приложение № 4
к Муниципальной программе
Яковлевского муниципального района
"Развитие образования
Яковлевского муниципального района"
на 2019-2025 годы,
утвержденной постановлением Администрации
Яковлевского муниципального района
</t>
    </r>
    <r>
      <rPr>
        <u/>
        <sz val="14"/>
        <color theme="1"/>
        <rFont val="Times New Roman"/>
        <family val="1"/>
        <charset val="204"/>
      </rPr>
      <t>от 07.12.2018 г. № 661-НПА</t>
    </r>
    <r>
      <rPr>
        <sz val="14"/>
        <color theme="1"/>
        <rFont val="Times New Roman"/>
        <family val="1"/>
        <charset val="204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</si>
</sst>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1" xfId="1" applyNumberFormat="1" applyFont="1" applyBorder="1" applyAlignment="1">
      <alignment horizontal="center" vertical="top" wrapText="1"/>
    </xf>
    <xf numFmtId="4" fontId="6" fillId="0" borderId="1" xfId="1" applyNumberFormat="1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view="pageBreakPreview" zoomScale="50" zoomScaleNormal="85" zoomScaleSheetLayoutView="50" workbookViewId="0">
      <selection activeCell="A2" sqref="A2:O6"/>
    </sheetView>
  </sheetViews>
  <sheetFormatPr defaultRowHeight="15.75" x14ac:dyDescent="0.25"/>
  <cols>
    <col min="1" max="1" width="8.28515625" style="1" customWidth="1"/>
    <col min="2" max="2" width="25.5703125" style="1" customWidth="1"/>
    <col min="3" max="3" width="65.5703125" style="1" customWidth="1"/>
    <col min="4" max="4" width="19.85546875" style="1" customWidth="1"/>
    <col min="5" max="5" width="8.42578125" style="1" customWidth="1"/>
    <col min="6" max="6" width="11.5703125" style="1" customWidth="1"/>
    <col min="7" max="7" width="21.5703125" style="1" customWidth="1"/>
    <col min="8" max="8" width="8.5703125" style="1" customWidth="1"/>
    <col min="9" max="9" width="20.42578125" style="1" customWidth="1"/>
    <col min="10" max="10" width="19" style="1" customWidth="1"/>
    <col min="11" max="11" width="18.7109375" style="3" customWidth="1"/>
    <col min="12" max="12" width="17.5703125" style="3" customWidth="1"/>
    <col min="13" max="13" width="19.42578125" style="3" customWidth="1"/>
    <col min="14" max="14" width="18.28515625" style="3" customWidth="1"/>
    <col min="15" max="15" width="20.140625" style="3" customWidth="1"/>
    <col min="16" max="16384" width="9.140625" style="1"/>
  </cols>
  <sheetData>
    <row r="1" spans="1:15" ht="27.75" customHeight="1" x14ac:dyDescent="0.25">
      <c r="A1" s="26"/>
      <c r="B1" s="26"/>
      <c r="C1" s="26"/>
      <c r="D1" s="26"/>
      <c r="E1" s="26"/>
      <c r="F1" s="26"/>
      <c r="G1" s="26"/>
      <c r="H1" s="26"/>
      <c r="I1" s="27"/>
    </row>
    <row r="2" spans="1:15" ht="84.75" customHeight="1" x14ac:dyDescent="0.25">
      <c r="A2" s="39" t="s">
        <v>94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02.7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15" customHeight="1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ht="20.25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24.75" customHeight="1" x14ac:dyDescent="0.25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ht="18.75" x14ac:dyDescent="0.3">
      <c r="A7" s="35" t="s">
        <v>2</v>
      </c>
      <c r="B7" s="36"/>
      <c r="C7" s="36"/>
      <c r="D7" s="36"/>
      <c r="E7" s="36"/>
      <c r="F7" s="36"/>
      <c r="G7" s="36"/>
      <c r="H7" s="36"/>
      <c r="I7" s="37"/>
      <c r="J7" s="38"/>
      <c r="K7" s="38"/>
      <c r="L7" s="38"/>
      <c r="M7" s="38"/>
      <c r="N7" s="38"/>
      <c r="O7" s="38"/>
    </row>
    <row r="8" spans="1:15" ht="18.75" x14ac:dyDescent="0.3">
      <c r="A8" s="35" t="s">
        <v>1</v>
      </c>
      <c r="B8" s="36"/>
      <c r="C8" s="36"/>
      <c r="D8" s="36"/>
      <c r="E8" s="36"/>
      <c r="F8" s="36"/>
      <c r="G8" s="36"/>
      <c r="H8" s="36"/>
      <c r="I8" s="37"/>
      <c r="J8" s="38"/>
      <c r="K8" s="38"/>
      <c r="L8" s="38"/>
      <c r="M8" s="38"/>
      <c r="N8" s="38"/>
      <c r="O8" s="38"/>
    </row>
    <row r="9" spans="1:15" ht="15.75" customHeight="1" x14ac:dyDescent="0.3">
      <c r="A9" s="35" t="s">
        <v>16</v>
      </c>
      <c r="B9" s="35"/>
      <c r="C9" s="35"/>
      <c r="D9" s="35"/>
      <c r="E9" s="35"/>
      <c r="F9" s="35"/>
      <c r="G9" s="35"/>
      <c r="H9" s="35"/>
      <c r="I9" s="37"/>
      <c r="J9" s="38"/>
      <c r="K9" s="38"/>
      <c r="L9" s="38"/>
      <c r="M9" s="38"/>
      <c r="N9" s="38"/>
      <c r="O9" s="38"/>
    </row>
    <row r="10" spans="1:15" ht="15.75" customHeight="1" x14ac:dyDescent="0.3">
      <c r="A10" s="35" t="s">
        <v>62</v>
      </c>
      <c r="B10" s="35"/>
      <c r="C10" s="35"/>
      <c r="D10" s="35"/>
      <c r="E10" s="35"/>
      <c r="F10" s="35"/>
      <c r="G10" s="35"/>
      <c r="H10" s="35"/>
      <c r="I10" s="37"/>
      <c r="J10" s="38"/>
      <c r="K10" s="38"/>
      <c r="L10" s="38"/>
      <c r="M10" s="38"/>
      <c r="N10" s="38"/>
      <c r="O10" s="38"/>
    </row>
    <row r="11" spans="1:15" ht="18.75" x14ac:dyDescent="0.3">
      <c r="A11" s="35" t="s">
        <v>3</v>
      </c>
      <c r="B11" s="36"/>
      <c r="C11" s="36"/>
      <c r="D11" s="36"/>
      <c r="E11" s="36"/>
      <c r="F11" s="36"/>
      <c r="G11" s="36"/>
      <c r="H11" s="36"/>
      <c r="I11" s="37"/>
      <c r="J11" s="38"/>
      <c r="K11" s="38"/>
      <c r="L11" s="38"/>
      <c r="M11" s="38"/>
      <c r="N11" s="38"/>
      <c r="O11" s="38"/>
    </row>
    <row r="12" spans="1:15" x14ac:dyDescent="0.25">
      <c r="A12" s="28"/>
      <c r="B12" s="29"/>
      <c r="C12" s="29"/>
      <c r="D12" s="29"/>
      <c r="E12" s="29"/>
      <c r="F12" s="29"/>
      <c r="G12" s="29"/>
      <c r="H12" s="29"/>
      <c r="I12" s="2"/>
    </row>
    <row r="13" spans="1:15" ht="62.25" customHeight="1" x14ac:dyDescent="0.3">
      <c r="A13" s="4" t="s">
        <v>0</v>
      </c>
      <c r="B13" s="4" t="s">
        <v>4</v>
      </c>
      <c r="C13" s="5" t="s">
        <v>5</v>
      </c>
      <c r="D13" s="5" t="s">
        <v>6</v>
      </c>
      <c r="E13" s="30" t="s">
        <v>17</v>
      </c>
      <c r="F13" s="31"/>
      <c r="G13" s="31"/>
      <c r="H13" s="32"/>
      <c r="I13" s="31" t="s">
        <v>67</v>
      </c>
      <c r="J13" s="31"/>
      <c r="K13" s="33"/>
      <c r="L13" s="33"/>
      <c r="M13" s="33"/>
      <c r="N13" s="33"/>
      <c r="O13" s="34"/>
    </row>
    <row r="14" spans="1:15" ht="37.5" x14ac:dyDescent="0.3">
      <c r="A14" s="6"/>
      <c r="B14" s="6"/>
      <c r="C14" s="6"/>
      <c r="D14" s="6"/>
      <c r="E14" s="7" t="s">
        <v>18</v>
      </c>
      <c r="F14" s="7" t="s">
        <v>19</v>
      </c>
      <c r="G14" s="7" t="s">
        <v>20</v>
      </c>
      <c r="H14" s="7" t="s">
        <v>21</v>
      </c>
      <c r="I14" s="7">
        <v>2019</v>
      </c>
      <c r="J14" s="7">
        <v>2020</v>
      </c>
      <c r="K14" s="8">
        <v>2021</v>
      </c>
      <c r="L14" s="8">
        <v>2022</v>
      </c>
      <c r="M14" s="8">
        <v>2023</v>
      </c>
      <c r="N14" s="8">
        <v>2024</v>
      </c>
      <c r="O14" s="8">
        <v>2025</v>
      </c>
    </row>
    <row r="15" spans="1:15" ht="18.75" x14ac:dyDescent="0.3">
      <c r="A15" s="9">
        <v>1</v>
      </c>
      <c r="B15" s="9">
        <v>2</v>
      </c>
      <c r="C15" s="9">
        <v>3</v>
      </c>
      <c r="D15" s="9">
        <v>4</v>
      </c>
      <c r="E15" s="9">
        <v>5</v>
      </c>
      <c r="F15" s="9">
        <v>6</v>
      </c>
      <c r="G15" s="9">
        <v>7</v>
      </c>
      <c r="H15" s="9">
        <v>8</v>
      </c>
      <c r="I15" s="9">
        <v>9</v>
      </c>
      <c r="J15" s="9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</row>
    <row r="16" spans="1:15" ht="52.5" customHeight="1" x14ac:dyDescent="0.25">
      <c r="A16" s="10"/>
      <c r="B16" s="10" t="s">
        <v>8</v>
      </c>
      <c r="C16" s="10" t="s">
        <v>63</v>
      </c>
      <c r="D16" s="25" t="s">
        <v>56</v>
      </c>
      <c r="E16" s="11" t="s">
        <v>27</v>
      </c>
      <c r="F16" s="11" t="s">
        <v>26</v>
      </c>
      <c r="G16" s="11" t="s">
        <v>73</v>
      </c>
      <c r="H16" s="11" t="s">
        <v>37</v>
      </c>
      <c r="I16" s="12">
        <f t="shared" ref="I16:O16" si="0">I17+I23+I30+I37</f>
        <v>128712000</v>
      </c>
      <c r="J16" s="12">
        <f t="shared" si="0"/>
        <v>91000000</v>
      </c>
      <c r="K16" s="12">
        <f t="shared" si="0"/>
        <v>92000000</v>
      </c>
      <c r="L16" s="12">
        <f t="shared" si="0"/>
        <v>93000000</v>
      </c>
      <c r="M16" s="12">
        <f t="shared" si="0"/>
        <v>94000000</v>
      </c>
      <c r="N16" s="12">
        <f t="shared" si="0"/>
        <v>95000000</v>
      </c>
      <c r="O16" s="12">
        <f t="shared" si="0"/>
        <v>96000000</v>
      </c>
    </row>
    <row r="17" spans="1:15" ht="53.25" customHeight="1" x14ac:dyDescent="0.25">
      <c r="A17" s="10" t="s">
        <v>76</v>
      </c>
      <c r="B17" s="10" t="s">
        <v>9</v>
      </c>
      <c r="C17" s="10" t="s">
        <v>64</v>
      </c>
      <c r="D17" s="25" t="s">
        <v>56</v>
      </c>
      <c r="E17" s="11" t="s">
        <v>27</v>
      </c>
      <c r="F17" s="11" t="s">
        <v>28</v>
      </c>
      <c r="G17" s="11" t="s">
        <v>74</v>
      </c>
      <c r="H17" s="11" t="s">
        <v>37</v>
      </c>
      <c r="I17" s="12">
        <f t="shared" ref="I17:O17" si="1">I18</f>
        <v>30362500</v>
      </c>
      <c r="J17" s="12">
        <f t="shared" si="1"/>
        <v>20100000</v>
      </c>
      <c r="K17" s="12">
        <f t="shared" si="1"/>
        <v>20100000</v>
      </c>
      <c r="L17" s="12">
        <f t="shared" si="1"/>
        <v>21100000</v>
      </c>
      <c r="M17" s="12">
        <f t="shared" si="1"/>
        <v>22100000</v>
      </c>
      <c r="N17" s="12">
        <f t="shared" si="1"/>
        <v>23100000</v>
      </c>
      <c r="O17" s="12">
        <f t="shared" si="1"/>
        <v>24100000</v>
      </c>
    </row>
    <row r="18" spans="1:15" ht="54.75" customHeight="1" x14ac:dyDescent="0.25">
      <c r="A18" s="10" t="s">
        <v>77</v>
      </c>
      <c r="B18" s="10" t="s">
        <v>22</v>
      </c>
      <c r="C18" s="10" t="s">
        <v>24</v>
      </c>
      <c r="D18" s="25" t="s">
        <v>56</v>
      </c>
      <c r="E18" s="11" t="s">
        <v>27</v>
      </c>
      <c r="F18" s="11" t="s">
        <v>28</v>
      </c>
      <c r="G18" s="11" t="s">
        <v>75</v>
      </c>
      <c r="H18" s="11" t="s">
        <v>38</v>
      </c>
      <c r="I18" s="12">
        <f>I19+I21+I22</f>
        <v>30362500</v>
      </c>
      <c r="J18" s="12">
        <f t="shared" ref="J18:O18" si="2">J19+J21+J22</f>
        <v>20100000</v>
      </c>
      <c r="K18" s="12">
        <f t="shared" si="2"/>
        <v>20100000</v>
      </c>
      <c r="L18" s="12">
        <f t="shared" si="2"/>
        <v>21100000</v>
      </c>
      <c r="M18" s="12">
        <f t="shared" si="2"/>
        <v>22100000</v>
      </c>
      <c r="N18" s="12">
        <f t="shared" si="2"/>
        <v>23100000</v>
      </c>
      <c r="O18" s="12">
        <f t="shared" si="2"/>
        <v>24100000</v>
      </c>
    </row>
    <row r="19" spans="1:15" ht="69.75" customHeight="1" x14ac:dyDescent="0.25">
      <c r="A19" s="10" t="s">
        <v>78</v>
      </c>
      <c r="B19" s="10" t="s">
        <v>54</v>
      </c>
      <c r="C19" s="10" t="s">
        <v>11</v>
      </c>
      <c r="D19" s="25" t="s">
        <v>56</v>
      </c>
      <c r="E19" s="11" t="s">
        <v>27</v>
      </c>
      <c r="F19" s="11" t="s">
        <v>28</v>
      </c>
      <c r="G19" s="11" t="s">
        <v>36</v>
      </c>
      <c r="H19" s="11" t="s">
        <v>38</v>
      </c>
      <c r="I19" s="12">
        <f t="shared" ref="I19:O19" si="3">I20</f>
        <v>26049500</v>
      </c>
      <c r="J19" s="12">
        <f t="shared" si="3"/>
        <v>20000000</v>
      </c>
      <c r="K19" s="12">
        <f t="shared" si="3"/>
        <v>20000000</v>
      </c>
      <c r="L19" s="12">
        <f t="shared" si="3"/>
        <v>21000000</v>
      </c>
      <c r="M19" s="12">
        <f t="shared" si="3"/>
        <v>22000000</v>
      </c>
      <c r="N19" s="12">
        <f t="shared" si="3"/>
        <v>23000000</v>
      </c>
      <c r="O19" s="12">
        <f t="shared" si="3"/>
        <v>24000000</v>
      </c>
    </row>
    <row r="20" spans="1:15" ht="198.75" customHeight="1" x14ac:dyDescent="0.25">
      <c r="A20" s="4" t="s">
        <v>79</v>
      </c>
      <c r="B20" s="13" t="s">
        <v>54</v>
      </c>
      <c r="C20" s="4" t="s">
        <v>58</v>
      </c>
      <c r="D20" s="25" t="s">
        <v>56</v>
      </c>
      <c r="E20" s="14" t="s">
        <v>39</v>
      </c>
      <c r="F20" s="14" t="s">
        <v>28</v>
      </c>
      <c r="G20" s="14" t="s">
        <v>36</v>
      </c>
      <c r="H20" s="14" t="s">
        <v>38</v>
      </c>
      <c r="I20" s="15">
        <v>26049500</v>
      </c>
      <c r="J20" s="16">
        <v>20000000</v>
      </c>
      <c r="K20" s="16">
        <v>20000000</v>
      </c>
      <c r="L20" s="16">
        <v>21000000</v>
      </c>
      <c r="M20" s="16">
        <v>22000000</v>
      </c>
      <c r="N20" s="16">
        <v>23000000</v>
      </c>
      <c r="O20" s="16">
        <v>24000000</v>
      </c>
    </row>
    <row r="21" spans="1:15" ht="71.25" customHeight="1" x14ac:dyDescent="0.25">
      <c r="A21" s="10" t="s">
        <v>80</v>
      </c>
      <c r="B21" s="10" t="s">
        <v>54</v>
      </c>
      <c r="C21" s="10" t="s">
        <v>12</v>
      </c>
      <c r="D21" s="25" t="s">
        <v>56</v>
      </c>
      <c r="E21" s="11" t="s">
        <v>27</v>
      </c>
      <c r="F21" s="11" t="s">
        <v>28</v>
      </c>
      <c r="G21" s="11" t="s">
        <v>40</v>
      </c>
      <c r="H21" s="11" t="s">
        <v>38</v>
      </c>
      <c r="I21" s="12">
        <v>100000</v>
      </c>
      <c r="J21" s="17">
        <v>100000</v>
      </c>
      <c r="K21" s="17">
        <v>100000</v>
      </c>
      <c r="L21" s="17">
        <v>100000</v>
      </c>
      <c r="M21" s="17">
        <v>100000</v>
      </c>
      <c r="N21" s="17">
        <v>100000</v>
      </c>
      <c r="O21" s="17">
        <v>100000</v>
      </c>
    </row>
    <row r="22" spans="1:15" ht="54" customHeight="1" x14ac:dyDescent="0.25">
      <c r="A22" s="10" t="s">
        <v>81</v>
      </c>
      <c r="B22" s="10" t="s">
        <v>54</v>
      </c>
      <c r="C22" s="10" t="s">
        <v>71</v>
      </c>
      <c r="D22" s="25" t="s">
        <v>56</v>
      </c>
      <c r="E22" s="11" t="s">
        <v>27</v>
      </c>
      <c r="F22" s="11" t="s">
        <v>28</v>
      </c>
      <c r="G22" s="11" t="s">
        <v>68</v>
      </c>
      <c r="H22" s="11" t="s">
        <v>38</v>
      </c>
      <c r="I22" s="12">
        <v>4213000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</row>
    <row r="23" spans="1:15" ht="47.25" x14ac:dyDescent="0.25">
      <c r="A23" s="10" t="s">
        <v>7</v>
      </c>
      <c r="B23" s="10" t="s">
        <v>13</v>
      </c>
      <c r="C23" s="10" t="s">
        <v>66</v>
      </c>
      <c r="D23" s="25" t="s">
        <v>56</v>
      </c>
      <c r="E23" s="11" t="s">
        <v>39</v>
      </c>
      <c r="F23" s="11" t="s">
        <v>29</v>
      </c>
      <c r="G23" s="11" t="s">
        <v>41</v>
      </c>
      <c r="H23" s="11" t="s">
        <v>38</v>
      </c>
      <c r="I23" s="12">
        <f t="shared" ref="I23:O23" si="4">I24</f>
        <v>61644500</v>
      </c>
      <c r="J23" s="12">
        <f t="shared" si="4"/>
        <v>44524000</v>
      </c>
      <c r="K23" s="12">
        <f t="shared" si="4"/>
        <v>45524000</v>
      </c>
      <c r="L23" s="12">
        <f t="shared" si="4"/>
        <v>45524000</v>
      </c>
      <c r="M23" s="12">
        <f t="shared" si="4"/>
        <v>45524000</v>
      </c>
      <c r="N23" s="12">
        <f t="shared" si="4"/>
        <v>45524000</v>
      </c>
      <c r="O23" s="12">
        <f t="shared" si="4"/>
        <v>45524000</v>
      </c>
    </row>
    <row r="24" spans="1:15" ht="75" customHeight="1" x14ac:dyDescent="0.25">
      <c r="A24" s="13" t="s">
        <v>10</v>
      </c>
      <c r="B24" s="13" t="s">
        <v>22</v>
      </c>
      <c r="C24" s="13" t="s">
        <v>35</v>
      </c>
      <c r="D24" s="25" t="s">
        <v>56</v>
      </c>
      <c r="E24" s="18" t="s">
        <v>27</v>
      </c>
      <c r="F24" s="18" t="s">
        <v>29</v>
      </c>
      <c r="G24" s="18" t="s">
        <v>42</v>
      </c>
      <c r="H24" s="18" t="s">
        <v>38</v>
      </c>
      <c r="I24" s="19">
        <f>I25+I28+I29</f>
        <v>61644500</v>
      </c>
      <c r="J24" s="19">
        <f t="shared" ref="J24:O24" si="5">J25+J28+J29</f>
        <v>44524000</v>
      </c>
      <c r="K24" s="19">
        <f t="shared" si="5"/>
        <v>45524000</v>
      </c>
      <c r="L24" s="19">
        <f t="shared" si="5"/>
        <v>45524000</v>
      </c>
      <c r="M24" s="19">
        <f t="shared" si="5"/>
        <v>45524000</v>
      </c>
      <c r="N24" s="19">
        <f t="shared" si="5"/>
        <v>45524000</v>
      </c>
      <c r="O24" s="19">
        <f t="shared" si="5"/>
        <v>45524000</v>
      </c>
    </row>
    <row r="25" spans="1:15" ht="54.75" customHeight="1" x14ac:dyDescent="0.25">
      <c r="A25" s="10" t="s">
        <v>30</v>
      </c>
      <c r="B25" s="10" t="s">
        <v>54</v>
      </c>
      <c r="C25" s="10" t="s">
        <v>11</v>
      </c>
      <c r="D25" s="25" t="s">
        <v>56</v>
      </c>
      <c r="E25" s="11" t="s">
        <v>27</v>
      </c>
      <c r="F25" s="11" t="s">
        <v>29</v>
      </c>
      <c r="G25" s="11" t="s">
        <v>43</v>
      </c>
      <c r="H25" s="11" t="s">
        <v>38</v>
      </c>
      <c r="I25" s="12">
        <f>I26+I27</f>
        <v>50036500</v>
      </c>
      <c r="J25" s="12">
        <f t="shared" ref="J25:O25" si="6">J26+J27</f>
        <v>43579000</v>
      </c>
      <c r="K25" s="12">
        <f t="shared" si="6"/>
        <v>44579000</v>
      </c>
      <c r="L25" s="12">
        <f t="shared" si="6"/>
        <v>44579000</v>
      </c>
      <c r="M25" s="12">
        <f t="shared" si="6"/>
        <v>44579000</v>
      </c>
      <c r="N25" s="12">
        <f t="shared" si="6"/>
        <v>44579000</v>
      </c>
      <c r="O25" s="12">
        <f t="shared" si="6"/>
        <v>44579000</v>
      </c>
    </row>
    <row r="26" spans="1:15" ht="309.75" customHeight="1" x14ac:dyDescent="0.25">
      <c r="A26" s="13" t="s">
        <v>31</v>
      </c>
      <c r="B26" s="13" t="s">
        <v>54</v>
      </c>
      <c r="C26" s="13" t="s">
        <v>59</v>
      </c>
      <c r="D26" s="25" t="s">
        <v>56</v>
      </c>
      <c r="E26" s="18" t="s">
        <v>27</v>
      </c>
      <c r="F26" s="18" t="s">
        <v>29</v>
      </c>
      <c r="G26" s="18" t="s">
        <v>43</v>
      </c>
      <c r="H26" s="18" t="s">
        <v>38</v>
      </c>
      <c r="I26" s="19">
        <v>47617650</v>
      </c>
      <c r="J26" s="16">
        <v>43579000</v>
      </c>
      <c r="K26" s="16">
        <v>44579000</v>
      </c>
      <c r="L26" s="16">
        <v>44579000</v>
      </c>
      <c r="M26" s="16">
        <v>44579000</v>
      </c>
      <c r="N26" s="16">
        <v>44579000</v>
      </c>
      <c r="O26" s="16">
        <v>44579000</v>
      </c>
    </row>
    <row r="27" spans="1:15" ht="47.25" x14ac:dyDescent="0.25">
      <c r="A27" s="13" t="s">
        <v>82</v>
      </c>
      <c r="B27" s="13" t="s">
        <v>54</v>
      </c>
      <c r="C27" s="13" t="s">
        <v>61</v>
      </c>
      <c r="D27" s="25" t="s">
        <v>56</v>
      </c>
      <c r="E27" s="18" t="s">
        <v>27</v>
      </c>
      <c r="F27" s="18" t="s">
        <v>29</v>
      </c>
      <c r="G27" s="18" t="s">
        <v>57</v>
      </c>
      <c r="H27" s="18" t="s">
        <v>38</v>
      </c>
      <c r="I27" s="19">
        <v>2418850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</row>
    <row r="28" spans="1:15" ht="66" customHeight="1" x14ac:dyDescent="0.25">
      <c r="A28" s="10" t="s">
        <v>32</v>
      </c>
      <c r="B28" s="10" t="s">
        <v>54</v>
      </c>
      <c r="C28" s="10" t="s">
        <v>12</v>
      </c>
      <c r="D28" s="25" t="s">
        <v>56</v>
      </c>
      <c r="E28" s="11" t="s">
        <v>27</v>
      </c>
      <c r="F28" s="11" t="s">
        <v>29</v>
      </c>
      <c r="G28" s="11" t="s">
        <v>44</v>
      </c>
      <c r="H28" s="11" t="s">
        <v>38</v>
      </c>
      <c r="I28" s="12">
        <v>945000</v>
      </c>
      <c r="J28" s="17">
        <v>945000</v>
      </c>
      <c r="K28" s="17">
        <v>945000</v>
      </c>
      <c r="L28" s="17">
        <v>945000</v>
      </c>
      <c r="M28" s="17">
        <v>945000</v>
      </c>
      <c r="N28" s="17">
        <v>945000</v>
      </c>
      <c r="O28" s="17">
        <v>945000</v>
      </c>
    </row>
    <row r="29" spans="1:15" ht="51" customHeight="1" x14ac:dyDescent="0.25">
      <c r="A29" s="10" t="s">
        <v>33</v>
      </c>
      <c r="B29" s="10" t="s">
        <v>54</v>
      </c>
      <c r="C29" s="10" t="s">
        <v>72</v>
      </c>
      <c r="D29" s="25" t="s">
        <v>56</v>
      </c>
      <c r="E29" s="11" t="s">
        <v>27</v>
      </c>
      <c r="F29" s="11" t="s">
        <v>29</v>
      </c>
      <c r="G29" s="11" t="s">
        <v>69</v>
      </c>
      <c r="H29" s="11" t="s">
        <v>38</v>
      </c>
      <c r="I29" s="12">
        <v>10663000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</row>
    <row r="30" spans="1:15" ht="78" customHeight="1" x14ac:dyDescent="0.25">
      <c r="A30" s="10" t="s">
        <v>83</v>
      </c>
      <c r="B30" s="10" t="s">
        <v>14</v>
      </c>
      <c r="C30" s="10" t="s">
        <v>65</v>
      </c>
      <c r="D30" s="25" t="s">
        <v>56</v>
      </c>
      <c r="E30" s="11" t="s">
        <v>27</v>
      </c>
      <c r="F30" s="11" t="s">
        <v>55</v>
      </c>
      <c r="G30" s="11" t="s">
        <v>45</v>
      </c>
      <c r="H30" s="11" t="s">
        <v>38</v>
      </c>
      <c r="I30" s="12">
        <f>I31+I35+I34</f>
        <v>25245000</v>
      </c>
      <c r="J30" s="12">
        <f t="shared" ref="J30:O30" si="7">J31+J35+J34</f>
        <v>14916000</v>
      </c>
      <c r="K30" s="12">
        <f t="shared" si="7"/>
        <v>14916000</v>
      </c>
      <c r="L30" s="12">
        <f t="shared" si="7"/>
        <v>14916000</v>
      </c>
      <c r="M30" s="12">
        <f t="shared" si="7"/>
        <v>14916000</v>
      </c>
      <c r="N30" s="12">
        <f t="shared" si="7"/>
        <v>14916000</v>
      </c>
      <c r="O30" s="12">
        <f t="shared" si="7"/>
        <v>14916000</v>
      </c>
    </row>
    <row r="31" spans="1:15" ht="47.25" x14ac:dyDescent="0.25">
      <c r="A31" s="13" t="s">
        <v>84</v>
      </c>
      <c r="B31" s="13" t="s">
        <v>22</v>
      </c>
      <c r="C31" s="13" t="s">
        <v>23</v>
      </c>
      <c r="D31" s="25" t="s">
        <v>56</v>
      </c>
      <c r="E31" s="18" t="s">
        <v>27</v>
      </c>
      <c r="F31" s="18" t="s">
        <v>55</v>
      </c>
      <c r="G31" s="18" t="s">
        <v>46</v>
      </c>
      <c r="H31" s="18" t="s">
        <v>38</v>
      </c>
      <c r="I31" s="19">
        <f>I32+I34</f>
        <v>21399000</v>
      </c>
      <c r="J31" s="19">
        <f t="shared" ref="J31:O31" si="8">J32</f>
        <v>14000000</v>
      </c>
      <c r="K31" s="19">
        <f t="shared" si="8"/>
        <v>14000000</v>
      </c>
      <c r="L31" s="19">
        <f t="shared" si="8"/>
        <v>14000000</v>
      </c>
      <c r="M31" s="19">
        <f t="shared" si="8"/>
        <v>14000000</v>
      </c>
      <c r="N31" s="19">
        <f t="shared" si="8"/>
        <v>14000000</v>
      </c>
      <c r="O31" s="19">
        <f t="shared" si="8"/>
        <v>14000000</v>
      </c>
    </row>
    <row r="32" spans="1:15" ht="75.75" customHeight="1" x14ac:dyDescent="0.25">
      <c r="A32" s="10" t="s">
        <v>85</v>
      </c>
      <c r="B32" s="10" t="s">
        <v>54</v>
      </c>
      <c r="C32" s="10" t="s">
        <v>11</v>
      </c>
      <c r="D32" s="25" t="s">
        <v>56</v>
      </c>
      <c r="E32" s="11" t="s">
        <v>27</v>
      </c>
      <c r="F32" s="11" t="s">
        <v>55</v>
      </c>
      <c r="G32" s="11" t="s">
        <v>47</v>
      </c>
      <c r="H32" s="11" t="s">
        <v>38</v>
      </c>
      <c r="I32" s="12">
        <f t="shared" ref="I32:O32" si="9">I33</f>
        <v>18469000</v>
      </c>
      <c r="J32" s="12">
        <f t="shared" si="9"/>
        <v>14000000</v>
      </c>
      <c r="K32" s="12">
        <f t="shared" si="9"/>
        <v>14000000</v>
      </c>
      <c r="L32" s="12">
        <f t="shared" si="9"/>
        <v>14000000</v>
      </c>
      <c r="M32" s="12">
        <f t="shared" si="9"/>
        <v>14000000</v>
      </c>
      <c r="N32" s="12">
        <f t="shared" si="9"/>
        <v>14000000</v>
      </c>
      <c r="O32" s="12">
        <f t="shared" si="9"/>
        <v>14000000</v>
      </c>
    </row>
    <row r="33" spans="1:15" ht="215.25" customHeight="1" x14ac:dyDescent="0.25">
      <c r="A33" s="13" t="s">
        <v>86</v>
      </c>
      <c r="B33" s="13" t="s">
        <v>54</v>
      </c>
      <c r="C33" s="13" t="s">
        <v>60</v>
      </c>
      <c r="D33" s="25" t="s">
        <v>56</v>
      </c>
      <c r="E33" s="18" t="s">
        <v>27</v>
      </c>
      <c r="F33" s="18" t="s">
        <v>55</v>
      </c>
      <c r="G33" s="18" t="s">
        <v>47</v>
      </c>
      <c r="H33" s="18" t="s">
        <v>38</v>
      </c>
      <c r="I33" s="20">
        <v>18469000</v>
      </c>
      <c r="J33" s="16">
        <v>14000000</v>
      </c>
      <c r="K33" s="16">
        <v>14000000</v>
      </c>
      <c r="L33" s="16">
        <v>14000000</v>
      </c>
      <c r="M33" s="16">
        <v>14000000</v>
      </c>
      <c r="N33" s="16">
        <v>14000000</v>
      </c>
      <c r="O33" s="16">
        <v>14000000</v>
      </c>
    </row>
    <row r="34" spans="1:15" ht="58.5" customHeight="1" x14ac:dyDescent="0.25">
      <c r="A34" s="10" t="s">
        <v>87</v>
      </c>
      <c r="B34" s="10" t="s">
        <v>54</v>
      </c>
      <c r="C34" s="10" t="s">
        <v>71</v>
      </c>
      <c r="D34" s="25" t="s">
        <v>56</v>
      </c>
      <c r="E34" s="11" t="s">
        <v>27</v>
      </c>
      <c r="F34" s="11" t="s">
        <v>55</v>
      </c>
      <c r="G34" s="11" t="s">
        <v>70</v>
      </c>
      <c r="H34" s="11" t="s">
        <v>38</v>
      </c>
      <c r="I34" s="21">
        <v>2930000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</row>
    <row r="35" spans="1:15" ht="47.25" x14ac:dyDescent="0.25">
      <c r="A35" s="10" t="s">
        <v>88</v>
      </c>
      <c r="B35" s="10" t="s">
        <v>22</v>
      </c>
      <c r="C35" s="10" t="s">
        <v>52</v>
      </c>
      <c r="D35" s="25" t="s">
        <v>56</v>
      </c>
      <c r="E35" s="11" t="s">
        <v>27</v>
      </c>
      <c r="F35" s="11" t="s">
        <v>48</v>
      </c>
      <c r="G35" s="11" t="s">
        <v>49</v>
      </c>
      <c r="H35" s="11" t="s">
        <v>38</v>
      </c>
      <c r="I35" s="12">
        <f t="shared" ref="I35:O35" si="10">I36</f>
        <v>916000</v>
      </c>
      <c r="J35" s="12">
        <f t="shared" si="10"/>
        <v>916000</v>
      </c>
      <c r="K35" s="12">
        <f t="shared" si="10"/>
        <v>916000</v>
      </c>
      <c r="L35" s="12">
        <f t="shared" si="10"/>
        <v>916000</v>
      </c>
      <c r="M35" s="12">
        <f t="shared" si="10"/>
        <v>916000</v>
      </c>
      <c r="N35" s="12">
        <f t="shared" si="10"/>
        <v>916000</v>
      </c>
      <c r="O35" s="12">
        <f t="shared" si="10"/>
        <v>916000</v>
      </c>
    </row>
    <row r="36" spans="1:15" ht="129.75" customHeight="1" x14ac:dyDescent="0.25">
      <c r="A36" s="13" t="s">
        <v>89</v>
      </c>
      <c r="B36" s="13" t="s">
        <v>54</v>
      </c>
      <c r="C36" s="13" t="s">
        <v>53</v>
      </c>
      <c r="D36" s="25" t="s">
        <v>56</v>
      </c>
      <c r="E36" s="18" t="s">
        <v>27</v>
      </c>
      <c r="F36" s="18" t="s">
        <v>48</v>
      </c>
      <c r="G36" s="18" t="s">
        <v>50</v>
      </c>
      <c r="H36" s="18" t="s">
        <v>38</v>
      </c>
      <c r="I36" s="19">
        <v>916000</v>
      </c>
      <c r="J36" s="16">
        <v>916000</v>
      </c>
      <c r="K36" s="16">
        <v>916000</v>
      </c>
      <c r="L36" s="16">
        <v>916000</v>
      </c>
      <c r="M36" s="16">
        <v>916000</v>
      </c>
      <c r="N36" s="16">
        <v>916000</v>
      </c>
      <c r="O36" s="16">
        <v>916000</v>
      </c>
    </row>
    <row r="37" spans="1:15" ht="83.25" customHeight="1" x14ac:dyDescent="0.25">
      <c r="A37" s="22" t="s">
        <v>90</v>
      </c>
      <c r="B37" s="22" t="s">
        <v>25</v>
      </c>
      <c r="C37" s="10" t="s">
        <v>34</v>
      </c>
      <c r="D37" s="25" t="s">
        <v>56</v>
      </c>
      <c r="E37" s="23" t="s">
        <v>27</v>
      </c>
      <c r="F37" s="23" t="s">
        <v>51</v>
      </c>
      <c r="G37" s="23" t="s">
        <v>93</v>
      </c>
      <c r="H37" s="23"/>
      <c r="I37" s="24">
        <f t="shared" ref="I37:O37" si="11">I38</f>
        <v>11460000</v>
      </c>
      <c r="J37" s="24">
        <f t="shared" si="11"/>
        <v>11460000</v>
      </c>
      <c r="K37" s="24">
        <f t="shared" si="11"/>
        <v>11460000</v>
      </c>
      <c r="L37" s="24">
        <f t="shared" si="11"/>
        <v>11460000</v>
      </c>
      <c r="M37" s="24">
        <f t="shared" si="11"/>
        <v>11460000</v>
      </c>
      <c r="N37" s="24">
        <f t="shared" si="11"/>
        <v>11460000</v>
      </c>
      <c r="O37" s="24">
        <f t="shared" si="11"/>
        <v>11460000</v>
      </c>
    </row>
    <row r="38" spans="1:15" ht="123" customHeight="1" x14ac:dyDescent="0.25">
      <c r="A38" s="13" t="s">
        <v>91</v>
      </c>
      <c r="B38" s="13" t="s">
        <v>25</v>
      </c>
      <c r="C38" s="13" t="s">
        <v>15</v>
      </c>
      <c r="D38" s="25" t="s">
        <v>56</v>
      </c>
      <c r="E38" s="18" t="s">
        <v>27</v>
      </c>
      <c r="F38" s="18" t="s">
        <v>51</v>
      </c>
      <c r="G38" s="18" t="s">
        <v>92</v>
      </c>
      <c r="H38" s="18"/>
      <c r="I38" s="19">
        <v>11460000</v>
      </c>
      <c r="J38" s="16">
        <v>11460000</v>
      </c>
      <c r="K38" s="16">
        <v>11460000</v>
      </c>
      <c r="L38" s="16">
        <v>11460000</v>
      </c>
      <c r="M38" s="16">
        <v>11460000</v>
      </c>
      <c r="N38" s="16">
        <v>11460000</v>
      </c>
      <c r="O38" s="16">
        <v>11460000</v>
      </c>
    </row>
  </sheetData>
  <mergeCells count="10">
    <mergeCell ref="A1:I1"/>
    <mergeCell ref="A12:H12"/>
    <mergeCell ref="E13:H13"/>
    <mergeCell ref="I13:O13"/>
    <mergeCell ref="A7:O7"/>
    <mergeCell ref="A8:O8"/>
    <mergeCell ref="A9:O9"/>
    <mergeCell ref="A10:O10"/>
    <mergeCell ref="A11:O11"/>
    <mergeCell ref="A2:O6"/>
  </mergeCells>
  <pageMargins left="0.39370078740157483" right="0.19685039370078741" top="0.19685039370078741" bottom="0.19685039370078741" header="0.19685039370078741" footer="0.19685039370078741"/>
  <pageSetup paperSize="9" scale="46" orientation="landscape" r:id="rId1"/>
  <rowBreaks count="1" manualBreakCount="1">
    <brk id="2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2018-12-06T00:06:01Z</cp:lastPrinted>
  <dcterms:created xsi:type="dcterms:W3CDTF">2015-09-15T05:43:17Z</dcterms:created>
  <dcterms:modified xsi:type="dcterms:W3CDTF">2018-12-07T06:10:22Z</dcterms:modified>
</cp:coreProperties>
</file>