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F6" i="1"/>
  <c r="E6" i="1"/>
  <c r="D6" i="1"/>
  <c r="C6" i="1"/>
  <c r="H39" i="1"/>
  <c r="H36" i="1"/>
  <c r="H33" i="1"/>
  <c r="H32" i="1" s="1"/>
  <c r="G39" i="1"/>
  <c r="G36" i="1"/>
  <c r="G33" i="1"/>
  <c r="F39" i="1"/>
  <c r="F36" i="1"/>
  <c r="F33" i="1"/>
  <c r="G32" i="1" l="1"/>
  <c r="F32" i="1"/>
  <c r="F28" i="1"/>
  <c r="F27" i="1"/>
  <c r="F23" i="1"/>
  <c r="F22" i="1"/>
  <c r="F18" i="1"/>
  <c r="F17" i="1"/>
</calcChain>
</file>

<file path=xl/sharedStrings.xml><?xml version="1.0" encoding="utf-8"?>
<sst xmlns="http://schemas.openxmlformats.org/spreadsheetml/2006/main" count="66" uniqueCount="49">
  <si>
    <t>Виды долговых обязательств</t>
  </si>
  <si>
    <t>Объем муниципального долга за 2021 год</t>
  </si>
  <si>
    <t>Объем муниципального долга на 2023 год</t>
  </si>
  <si>
    <t>Объем муниципального долга на 2024 год</t>
  </si>
  <si>
    <t>Объем муниципального долга на 2025 год</t>
  </si>
  <si>
    <t>Сведения о планируемых (предельных) объемах муниципального долга Яковлевского муниципального района</t>
  </si>
  <si>
    <t>рублей</t>
  </si>
  <si>
    <t>Муниципальный долг, всего</t>
  </si>
  <si>
    <t>в том числе по видам долговых обязательств (заимствований)</t>
  </si>
  <si>
    <t>Получение кредитов от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</si>
  <si>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</si>
  <si>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бюджета</t>
  </si>
  <si>
    <t xml:space="preserve">Объем муниципального долга на  2022 год </t>
  </si>
  <si>
    <t>Показатель</t>
  </si>
  <si>
    <t>Сведения о расходах на обслуживание муниципального долга и дефиците бюджета Яковлевского муниципального района</t>
  </si>
  <si>
    <t>Объем расходов на обслуживание муниципального долга</t>
  </si>
  <si>
    <t>Предельные показатели, рассчитанные согласно БК РФ, рублей</t>
  </si>
  <si>
    <t>Проект бюджета на 2023 год, рублей</t>
  </si>
  <si>
    <t>Дефицит бюджета Яковлевского муниципального района</t>
  </si>
  <si>
    <t>Отношение фактического показателя к предельному показателю (%)</t>
  </si>
  <si>
    <t>Проект бюджета на 2024 год, рублей</t>
  </si>
  <si>
    <t>Проект бюджета на 2025 год, рублей</t>
  </si>
  <si>
    <t xml:space="preserve">Предельные показатели, рассчитанные согласно БК РФ, в % </t>
  </si>
  <si>
    <t>Проект бюджета на 2024 год, в % от доходов без учета безвозмездных поступлений и НДФЛ по допнормативам</t>
  </si>
  <si>
    <t xml:space="preserve">Проект бюджета на 2025 год, в % </t>
  </si>
  <si>
    <t>Проект бюджета на 2023 год, в % пнормативам</t>
  </si>
  <si>
    <t>Источники финансирования дефицита  районного бюджета, всего:</t>
  </si>
  <si>
    <t xml:space="preserve"> Кредиты от кредитных организаций</t>
  </si>
  <si>
    <t>1.</t>
  </si>
  <si>
    <t>- привлечение кредитов</t>
  </si>
  <si>
    <t>2.</t>
  </si>
  <si>
    <t>Бюджетные кредиты от других бюджетов</t>
  </si>
  <si>
    <t>- погашение основной суммы долга</t>
  </si>
  <si>
    <t>3.</t>
  </si>
  <si>
    <t>Иные источники</t>
  </si>
  <si>
    <t>- предоставление бюджетных кредитов муниципальным образованиям</t>
  </si>
  <si>
    <t>- возврат кредитов муниципальными образованиями</t>
  </si>
  <si>
    <t>4.</t>
  </si>
  <si>
    <t>Проект на 2023 год</t>
  </si>
  <si>
    <t>Проект на 2024 год</t>
  </si>
  <si>
    <t>Проект на 2025 год</t>
  </si>
  <si>
    <t>Муниципальные гарантии</t>
  </si>
  <si>
    <t>план</t>
  </si>
  <si>
    <t>факт</t>
  </si>
  <si>
    <t>1.1</t>
  </si>
  <si>
    <t>1.2</t>
  </si>
  <si>
    <t>1.3</t>
  </si>
  <si>
    <t>Верхний предел муниципального внутреннего долга</t>
  </si>
  <si>
    <t>в том числе верхний предел долга по муниципальным гарантиям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</si>
</sst>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0_р_._-;\-* #,##0.00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3" fontId="2" fillId="0" borderId="1" xfId="1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4" fontId="2" fillId="0" borderId="1" xfId="1" applyNumberFormat="1" applyFont="1" applyBorder="1"/>
    <xf numFmtId="0" fontId="0" fillId="0" borderId="1" xfId="0" applyBorder="1"/>
    <xf numFmtId="0" fontId="7" fillId="0" borderId="1" xfId="0" applyFont="1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wrapText="1"/>
    </xf>
    <xf numFmtId="43" fontId="2" fillId="0" borderId="0" xfId="1" applyFont="1" applyBorder="1"/>
    <xf numFmtId="164" fontId="2" fillId="0" borderId="0" xfId="1" applyNumberFormat="1" applyFont="1" applyBorder="1"/>
    <xf numFmtId="43" fontId="2" fillId="0" borderId="1" xfId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49" fontId="2" fillId="0" borderId="2" xfId="0" applyNumberFormat="1" applyFont="1" applyBorder="1" applyAlignment="1">
      <alignment horizontal="left" wrapText="1"/>
    </xf>
    <xf numFmtId="49" fontId="2" fillId="0" borderId="3" xfId="0" applyNumberFormat="1" applyFont="1" applyBorder="1" applyAlignment="1">
      <alignment horizontal="left" wrapText="1"/>
    </xf>
    <xf numFmtId="49" fontId="2" fillId="0" borderId="4" xfId="0" applyNumberFormat="1" applyFont="1" applyBorder="1" applyAlignment="1">
      <alignment horizontal="left" wrapText="1"/>
    </xf>
    <xf numFmtId="43" fontId="7" fillId="0" borderId="1" xfId="1" applyFont="1" applyBorder="1" applyAlignment="1">
      <alignment wrapText="1"/>
    </xf>
    <xf numFmtId="164" fontId="2" fillId="0" borderId="0" xfId="1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6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43" fontId="7" fillId="0" borderId="1" xfId="1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7" fillId="0" borderId="1" xfId="0" applyNumberFormat="1" applyFont="1" applyBorder="1"/>
    <xf numFmtId="0" fontId="2" fillId="0" borderId="1" xfId="1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topLeftCell="A10" zoomScaleNormal="150" zoomScaleSheetLayoutView="100" workbookViewId="0">
      <selection activeCell="A31" sqref="A31"/>
    </sheetView>
  </sheetViews>
  <sheetFormatPr defaultRowHeight="15" x14ac:dyDescent="0.25"/>
  <cols>
    <col min="1" max="1" width="3.42578125" customWidth="1"/>
    <col min="2" max="2" width="33.140625" customWidth="1"/>
    <col min="3" max="3" width="16.5703125" customWidth="1"/>
    <col min="4" max="4" width="16.42578125" customWidth="1"/>
    <col min="5" max="5" width="15.85546875" customWidth="1"/>
    <col min="6" max="6" width="17.140625" customWidth="1"/>
    <col min="7" max="8" width="17" customWidth="1"/>
    <col min="9" max="9" width="15.28515625" customWidth="1"/>
  </cols>
  <sheetData>
    <row r="1" spans="1:11" ht="35.25" customHeight="1" x14ac:dyDescent="0.3">
      <c r="A1" s="13" t="s">
        <v>5</v>
      </c>
      <c r="B1" s="13"/>
      <c r="C1" s="13"/>
      <c r="D1" s="13"/>
      <c r="E1" s="13"/>
      <c r="F1" s="13"/>
      <c r="G1" s="13"/>
      <c r="H1" s="13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 t="s">
        <v>6</v>
      </c>
      <c r="I2" s="1"/>
      <c r="J2" s="1"/>
      <c r="K2" s="1"/>
    </row>
    <row r="3" spans="1:11" ht="38.25" customHeight="1" x14ac:dyDescent="0.25">
      <c r="A3" s="5"/>
      <c r="B3" s="8" t="s">
        <v>0</v>
      </c>
      <c r="C3" s="34" t="s">
        <v>1</v>
      </c>
      <c r="D3" s="35"/>
      <c r="E3" s="41" t="s">
        <v>12</v>
      </c>
      <c r="F3" s="41" t="s">
        <v>2</v>
      </c>
      <c r="G3" s="41" t="s">
        <v>3</v>
      </c>
      <c r="H3" s="41" t="s">
        <v>4</v>
      </c>
      <c r="I3" s="3"/>
      <c r="J3" s="2"/>
      <c r="K3" s="1"/>
    </row>
    <row r="4" spans="1:11" x14ac:dyDescent="0.25">
      <c r="A4" s="5"/>
      <c r="B4" s="8"/>
      <c r="C4" s="36" t="s">
        <v>42</v>
      </c>
      <c r="D4" s="9" t="s">
        <v>43</v>
      </c>
      <c r="E4" s="42"/>
      <c r="F4" s="42"/>
      <c r="G4" s="42"/>
      <c r="H4" s="42"/>
      <c r="I4" s="3"/>
      <c r="J4" s="2"/>
      <c r="K4" s="1"/>
    </row>
    <row r="5" spans="1:11" ht="11.25" customHeight="1" x14ac:dyDescent="0.25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  <c r="I5" s="4"/>
      <c r="J5" s="1"/>
      <c r="K5" s="1"/>
    </row>
    <row r="6" spans="1:11" x14ac:dyDescent="0.25">
      <c r="A6" s="39" t="s">
        <v>28</v>
      </c>
      <c r="B6" s="39" t="s">
        <v>7</v>
      </c>
      <c r="C6" s="40">
        <f>SUM(C8:C10)</f>
        <v>5000000</v>
      </c>
      <c r="D6" s="40">
        <f>SUM(D8:D10)</f>
        <v>3000000</v>
      </c>
      <c r="E6" s="40">
        <f>SUM(E8:E10)</f>
        <v>3000000</v>
      </c>
      <c r="F6" s="40">
        <f>SUM(F8:F10)</f>
        <v>2000000</v>
      </c>
      <c r="G6" s="40">
        <f>SUM(G8:G10)</f>
        <v>1000000</v>
      </c>
      <c r="H6" s="40">
        <v>2000000</v>
      </c>
      <c r="I6" s="1"/>
      <c r="J6" s="1"/>
      <c r="K6" s="1"/>
    </row>
    <row r="7" spans="1:11" ht="26.25" x14ac:dyDescent="0.25">
      <c r="A7" s="7"/>
      <c r="B7" s="10" t="s">
        <v>8</v>
      </c>
      <c r="C7" s="21"/>
      <c r="D7" s="11"/>
      <c r="E7" s="11"/>
      <c r="F7" s="11"/>
      <c r="G7" s="11"/>
      <c r="H7" s="11"/>
      <c r="I7" s="1"/>
      <c r="J7" s="1"/>
      <c r="K7" s="1"/>
    </row>
    <row r="8" spans="1:11" ht="39" x14ac:dyDescent="0.25">
      <c r="A8" s="37" t="s">
        <v>44</v>
      </c>
      <c r="B8" s="10" t="s">
        <v>9</v>
      </c>
      <c r="C8" s="21">
        <v>2000000</v>
      </c>
      <c r="D8" s="11">
        <v>0</v>
      </c>
      <c r="E8" s="11">
        <v>3000000</v>
      </c>
      <c r="F8" s="11">
        <v>2000000</v>
      </c>
      <c r="G8" s="11">
        <v>1000000</v>
      </c>
      <c r="H8" s="11">
        <v>2000000</v>
      </c>
      <c r="I8" s="1"/>
      <c r="J8" s="1"/>
      <c r="K8" s="1"/>
    </row>
    <row r="9" spans="1:11" ht="39" x14ac:dyDescent="0.25">
      <c r="A9" s="37" t="s">
        <v>45</v>
      </c>
      <c r="B9" s="10" t="s">
        <v>10</v>
      </c>
      <c r="C9" s="21">
        <v>3000000</v>
      </c>
      <c r="D9" s="11">
        <v>3000000</v>
      </c>
      <c r="E9" s="11">
        <v>0</v>
      </c>
      <c r="F9" s="11">
        <v>0</v>
      </c>
      <c r="G9" s="11">
        <v>0</v>
      </c>
      <c r="H9" s="11">
        <v>0</v>
      </c>
      <c r="I9" s="1"/>
      <c r="J9" s="1"/>
      <c r="K9" s="1"/>
    </row>
    <row r="10" spans="1:11" x14ac:dyDescent="0.25">
      <c r="A10" s="37" t="s">
        <v>46</v>
      </c>
      <c r="B10" s="10" t="s">
        <v>41</v>
      </c>
      <c r="C10" s="2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"/>
      <c r="J10" s="1"/>
      <c r="K10" s="1"/>
    </row>
    <row r="11" spans="1:11" ht="31.5" customHeight="1" x14ac:dyDescent="0.25">
      <c r="A11" s="43" t="s">
        <v>30</v>
      </c>
      <c r="B11" s="16" t="s">
        <v>47</v>
      </c>
      <c r="C11" s="32">
        <v>30000000</v>
      </c>
      <c r="D11" s="40">
        <v>30000000</v>
      </c>
      <c r="E11" s="40">
        <v>30000000</v>
      </c>
      <c r="F11" s="40">
        <v>30000000</v>
      </c>
      <c r="G11" s="40">
        <v>30000000</v>
      </c>
      <c r="H11" s="40">
        <v>30000000</v>
      </c>
      <c r="I11" s="1"/>
      <c r="J11" s="1"/>
      <c r="K11" s="1"/>
    </row>
    <row r="12" spans="1:11" ht="27.75" customHeight="1" x14ac:dyDescent="0.25">
      <c r="A12" s="37"/>
      <c r="B12" s="10" t="s">
        <v>48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5.25" customHeight="1" x14ac:dyDescent="0.3">
      <c r="A14" s="1"/>
      <c r="B14" s="13" t="s">
        <v>14</v>
      </c>
      <c r="C14" s="13"/>
      <c r="D14" s="13"/>
      <c r="E14" s="13"/>
      <c r="F14" s="13"/>
      <c r="G14" s="13"/>
      <c r="H14" s="13"/>
      <c r="I14" s="1"/>
      <c r="J14" s="1"/>
      <c r="K14" s="1"/>
    </row>
    <row r="15" spans="1:11" ht="79.5" customHeight="1" x14ac:dyDescent="0.25">
      <c r="A15" s="7"/>
      <c r="B15" s="45" t="s">
        <v>13</v>
      </c>
      <c r="C15" s="46"/>
      <c r="D15" s="9" t="s">
        <v>16</v>
      </c>
      <c r="E15" s="12" t="s">
        <v>17</v>
      </c>
      <c r="F15" s="12" t="s">
        <v>19</v>
      </c>
      <c r="G15" s="9" t="s">
        <v>22</v>
      </c>
      <c r="H15" s="12" t="s">
        <v>25</v>
      </c>
      <c r="I15" s="1"/>
      <c r="J15" s="1"/>
      <c r="K15" s="1"/>
    </row>
    <row r="16" spans="1:11" ht="12" customHeight="1" x14ac:dyDescent="0.25">
      <c r="A16" s="7"/>
      <c r="B16" s="47">
        <v>1</v>
      </c>
      <c r="C16" s="48"/>
      <c r="D16" s="6">
        <v>2</v>
      </c>
      <c r="E16" s="6">
        <v>3</v>
      </c>
      <c r="F16" s="6">
        <v>4</v>
      </c>
      <c r="G16" s="6">
        <v>5</v>
      </c>
      <c r="H16" s="6">
        <v>6</v>
      </c>
      <c r="I16" s="1"/>
      <c r="J16" s="1"/>
      <c r="K16" s="1"/>
    </row>
    <row r="17" spans="1:11" ht="30" customHeight="1" x14ac:dyDescent="0.25">
      <c r="A17" s="7"/>
      <c r="B17" s="26" t="s">
        <v>18</v>
      </c>
      <c r="C17" s="28"/>
      <c r="D17" s="11">
        <v>3685844.74</v>
      </c>
      <c r="E17" s="11">
        <v>2265931</v>
      </c>
      <c r="F17" s="11">
        <f>SUM(E17/D17*100)</f>
        <v>61.476572124956078</v>
      </c>
      <c r="G17" s="11">
        <v>5</v>
      </c>
      <c r="H17" s="11">
        <v>3.07</v>
      </c>
      <c r="I17" s="1"/>
      <c r="J17" s="1"/>
      <c r="K17" s="1"/>
    </row>
    <row r="18" spans="1:11" ht="30" customHeight="1" x14ac:dyDescent="0.25">
      <c r="A18" s="7"/>
      <c r="B18" s="26" t="s">
        <v>15</v>
      </c>
      <c r="C18" s="28"/>
      <c r="D18" s="11">
        <v>54701171.689999998</v>
      </c>
      <c r="E18" s="11">
        <v>100000</v>
      </c>
      <c r="F18" s="11">
        <f>SUM(E18/D18*100)</f>
        <v>0.18281144061541402</v>
      </c>
      <c r="G18" s="11">
        <v>15</v>
      </c>
      <c r="H18" s="14">
        <v>2.7E-2</v>
      </c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72" x14ac:dyDescent="0.25">
      <c r="A20" s="7"/>
      <c r="B20" s="45" t="s">
        <v>13</v>
      </c>
      <c r="C20" s="46"/>
      <c r="D20" s="9" t="s">
        <v>16</v>
      </c>
      <c r="E20" s="12" t="s">
        <v>20</v>
      </c>
      <c r="F20" s="12" t="s">
        <v>19</v>
      </c>
      <c r="G20" s="9" t="s">
        <v>22</v>
      </c>
      <c r="H20" s="12" t="s">
        <v>23</v>
      </c>
      <c r="I20" s="1"/>
      <c r="J20" s="1"/>
      <c r="K20" s="1"/>
    </row>
    <row r="21" spans="1:11" x14ac:dyDescent="0.25">
      <c r="A21" s="7"/>
      <c r="B21" s="47">
        <v>1</v>
      </c>
      <c r="C21" s="48"/>
      <c r="D21" s="6">
        <v>2</v>
      </c>
      <c r="E21" s="6">
        <v>3</v>
      </c>
      <c r="F21" s="6">
        <v>4</v>
      </c>
      <c r="G21" s="6">
        <v>5</v>
      </c>
      <c r="H21" s="6">
        <v>6</v>
      </c>
      <c r="I21" s="1"/>
      <c r="J21" s="1"/>
      <c r="K21" s="1"/>
    </row>
    <row r="22" spans="1:11" ht="30" customHeight="1" x14ac:dyDescent="0.25">
      <c r="A22" s="7"/>
      <c r="B22" s="26" t="s">
        <v>18</v>
      </c>
      <c r="C22" s="28"/>
      <c r="D22" s="11">
        <v>3811055.75</v>
      </c>
      <c r="E22" s="11">
        <v>1362303</v>
      </c>
      <c r="F22" s="11">
        <f>SUM(E22/D22*100)</f>
        <v>35.746079022853444</v>
      </c>
      <c r="G22" s="11">
        <v>5</v>
      </c>
      <c r="H22" s="11">
        <v>1.79</v>
      </c>
      <c r="I22" s="1"/>
      <c r="J22" s="1"/>
      <c r="K22" s="1"/>
    </row>
    <row r="23" spans="1:11" ht="30" customHeight="1" x14ac:dyDescent="0.25">
      <c r="A23" s="7"/>
      <c r="B23" s="26" t="s">
        <v>15</v>
      </c>
      <c r="C23" s="28"/>
      <c r="D23" s="11">
        <v>56897822.770000003</v>
      </c>
      <c r="E23" s="11">
        <v>100000</v>
      </c>
      <c r="F23" s="11">
        <f>SUM(E23/D23*100)</f>
        <v>0.17575364949241271</v>
      </c>
      <c r="G23" s="11">
        <v>15</v>
      </c>
      <c r="H23" s="14">
        <v>2.5999999999999999E-2</v>
      </c>
      <c r="I23" s="1"/>
      <c r="J23" s="1"/>
      <c r="K23" s="1"/>
    </row>
    <row r="25" spans="1:11" ht="63.75" x14ac:dyDescent="0.25">
      <c r="A25" s="15"/>
      <c r="B25" s="45" t="s">
        <v>13</v>
      </c>
      <c r="C25" s="46"/>
      <c r="D25" s="9" t="s">
        <v>16</v>
      </c>
      <c r="E25" s="12" t="s">
        <v>21</v>
      </c>
      <c r="F25" s="12" t="s">
        <v>19</v>
      </c>
      <c r="G25" s="9" t="s">
        <v>22</v>
      </c>
      <c r="H25" s="12" t="s">
        <v>24</v>
      </c>
    </row>
    <row r="26" spans="1:11" x14ac:dyDescent="0.25">
      <c r="A26" s="15"/>
      <c r="B26" s="47">
        <v>1</v>
      </c>
      <c r="C26" s="48"/>
      <c r="D26" s="6">
        <v>2</v>
      </c>
      <c r="E26" s="6">
        <v>3</v>
      </c>
      <c r="F26" s="6">
        <v>4</v>
      </c>
      <c r="G26" s="6">
        <v>5</v>
      </c>
      <c r="H26" s="6">
        <v>6</v>
      </c>
    </row>
    <row r="27" spans="1:11" ht="30" customHeight="1" x14ac:dyDescent="0.25">
      <c r="A27" s="15"/>
      <c r="B27" s="26" t="s">
        <v>18</v>
      </c>
      <c r="C27" s="28"/>
      <c r="D27" s="11">
        <v>4169039.5</v>
      </c>
      <c r="E27" s="11">
        <v>2199021</v>
      </c>
      <c r="F27" s="11">
        <f>SUM(E27/D27*100)</f>
        <v>52.746465942575028</v>
      </c>
      <c r="G27" s="11">
        <v>5</v>
      </c>
      <c r="H27" s="11">
        <v>2.64</v>
      </c>
    </row>
    <row r="28" spans="1:11" ht="30" customHeight="1" x14ac:dyDescent="0.25">
      <c r="A28" s="15"/>
      <c r="B28" s="26" t="s">
        <v>15</v>
      </c>
      <c r="C28" s="28"/>
      <c r="D28" s="11">
        <v>57159656.799999997</v>
      </c>
      <c r="E28" s="11">
        <v>100000</v>
      </c>
      <c r="F28" s="11">
        <f>SUM(E28/D28*100)</f>
        <v>0.17494856617123708</v>
      </c>
      <c r="G28" s="11">
        <v>15</v>
      </c>
      <c r="H28" s="14">
        <v>2.5999999999999999E-2</v>
      </c>
    </row>
    <row r="29" spans="1:11" x14ac:dyDescent="0.25">
      <c r="A29" s="17"/>
      <c r="B29" s="18"/>
      <c r="C29" s="18"/>
      <c r="D29" s="19"/>
      <c r="E29" s="19"/>
      <c r="F29" s="19"/>
      <c r="G29" s="19"/>
      <c r="H29" s="20"/>
    </row>
    <row r="30" spans="1:11" x14ac:dyDescent="0.25">
      <c r="A30" s="17"/>
      <c r="B30" s="18"/>
      <c r="C30" s="18"/>
      <c r="D30" s="19"/>
      <c r="E30" s="19"/>
      <c r="F30" s="19"/>
      <c r="G30" s="19"/>
      <c r="H30" s="33" t="s">
        <v>6</v>
      </c>
    </row>
    <row r="31" spans="1:11" ht="30" x14ac:dyDescent="0.25">
      <c r="A31" s="15"/>
      <c r="B31" s="49"/>
      <c r="C31" s="50"/>
      <c r="D31" s="50"/>
      <c r="E31" s="51"/>
      <c r="F31" s="25" t="s">
        <v>38</v>
      </c>
      <c r="G31" s="25" t="s">
        <v>39</v>
      </c>
      <c r="H31" s="25" t="s">
        <v>40</v>
      </c>
    </row>
    <row r="32" spans="1:11" ht="24.75" customHeight="1" x14ac:dyDescent="0.25">
      <c r="A32" s="7"/>
      <c r="B32" s="22" t="s">
        <v>26</v>
      </c>
      <c r="C32" s="23"/>
      <c r="D32" s="23"/>
      <c r="E32" s="24"/>
      <c r="F32" s="32">
        <f>SUM(F33+F36+F39+F42)</f>
        <v>2265931</v>
      </c>
      <c r="G32" s="32">
        <f>SUM(G33+G36+G39+G42)</f>
        <v>1362303</v>
      </c>
      <c r="H32" s="32">
        <f>SUM(H33+H36+H39+H42)</f>
        <v>2199021</v>
      </c>
    </row>
    <row r="33" spans="1:8" ht="18.75" customHeight="1" x14ac:dyDescent="0.25">
      <c r="A33" s="7" t="s">
        <v>28</v>
      </c>
      <c r="B33" s="26" t="s">
        <v>27</v>
      </c>
      <c r="C33" s="27"/>
      <c r="D33" s="27"/>
      <c r="E33" s="28"/>
      <c r="F33" s="21">
        <f>SUM(F34:F35)</f>
        <v>2000000</v>
      </c>
      <c r="G33" s="21">
        <f>SUM(G34:G35)</f>
        <v>1000000</v>
      </c>
      <c r="H33" s="21">
        <f>SUM(H34:H35)</f>
        <v>2000000</v>
      </c>
    </row>
    <row r="34" spans="1:8" x14ac:dyDescent="0.25">
      <c r="A34" s="7"/>
      <c r="B34" s="29" t="s">
        <v>29</v>
      </c>
      <c r="C34" s="30"/>
      <c r="D34" s="30"/>
      <c r="E34" s="31"/>
      <c r="F34" s="21">
        <v>2000000</v>
      </c>
      <c r="G34" s="21">
        <v>1000000</v>
      </c>
      <c r="H34" s="21">
        <v>2000000</v>
      </c>
    </row>
    <row r="35" spans="1:8" x14ac:dyDescent="0.25">
      <c r="A35" s="7"/>
      <c r="B35" s="29" t="s">
        <v>32</v>
      </c>
      <c r="C35" s="30"/>
      <c r="D35" s="30"/>
      <c r="E35" s="31"/>
      <c r="F35" s="21">
        <v>0</v>
      </c>
      <c r="G35" s="21">
        <v>0</v>
      </c>
      <c r="H35" s="21">
        <v>0</v>
      </c>
    </row>
    <row r="36" spans="1:8" ht="18.75" customHeight="1" x14ac:dyDescent="0.25">
      <c r="A36" s="7" t="s">
        <v>30</v>
      </c>
      <c r="B36" s="29" t="s">
        <v>31</v>
      </c>
      <c r="C36" s="30"/>
      <c r="D36" s="30"/>
      <c r="E36" s="31"/>
      <c r="F36" s="21">
        <f>SUM(F37:F38)</f>
        <v>0</v>
      </c>
      <c r="G36" s="21">
        <f>SUM(G37:G38)</f>
        <v>0</v>
      </c>
      <c r="H36" s="21">
        <f>SUM(H37:H38)</f>
        <v>0</v>
      </c>
    </row>
    <row r="37" spans="1:8" x14ac:dyDescent="0.25">
      <c r="A37" s="7"/>
      <c r="B37" s="29" t="s">
        <v>29</v>
      </c>
      <c r="C37" s="30"/>
      <c r="D37" s="30"/>
      <c r="E37" s="31"/>
      <c r="F37" s="21">
        <v>0</v>
      </c>
      <c r="G37" s="21"/>
      <c r="H37" s="21"/>
    </row>
    <row r="38" spans="1:8" x14ac:dyDescent="0.25">
      <c r="A38" s="7"/>
      <c r="B38" s="29" t="s">
        <v>32</v>
      </c>
      <c r="C38" s="30"/>
      <c r="D38" s="30"/>
      <c r="E38" s="31"/>
      <c r="F38" s="21">
        <v>0</v>
      </c>
      <c r="G38" s="21"/>
      <c r="H38" s="21"/>
    </row>
    <row r="39" spans="1:8" x14ac:dyDescent="0.25">
      <c r="A39" s="7" t="s">
        <v>33</v>
      </c>
      <c r="B39" s="29" t="s">
        <v>34</v>
      </c>
      <c r="C39" s="30"/>
      <c r="D39" s="30"/>
      <c r="E39" s="31"/>
      <c r="F39" s="21">
        <f>SUM(F40:F41)</f>
        <v>0</v>
      </c>
      <c r="G39" s="21">
        <f>SUM(G40:G41)</f>
        <v>0</v>
      </c>
      <c r="H39" s="21">
        <f>SUM(H40:H41)</f>
        <v>0</v>
      </c>
    </row>
    <row r="40" spans="1:8" ht="17.25" customHeight="1" x14ac:dyDescent="0.25">
      <c r="A40" s="7"/>
      <c r="B40" s="29" t="s">
        <v>35</v>
      </c>
      <c r="C40" s="30"/>
      <c r="D40" s="30"/>
      <c r="E40" s="31"/>
      <c r="F40" s="21">
        <v>0</v>
      </c>
      <c r="G40" s="21"/>
      <c r="H40" s="21"/>
    </row>
    <row r="41" spans="1:8" ht="15.75" customHeight="1" x14ac:dyDescent="0.25">
      <c r="A41" s="7"/>
      <c r="B41" s="29" t="s">
        <v>36</v>
      </c>
      <c r="C41" s="30"/>
      <c r="D41" s="30"/>
      <c r="E41" s="31"/>
      <c r="F41" s="21">
        <v>0</v>
      </c>
      <c r="G41" s="21"/>
      <c r="H41" s="21"/>
    </row>
    <row r="42" spans="1:8" ht="16.5" customHeight="1" x14ac:dyDescent="0.25">
      <c r="A42" s="7" t="s">
        <v>37</v>
      </c>
      <c r="B42" s="26" t="s">
        <v>11</v>
      </c>
      <c r="C42" s="27"/>
      <c r="D42" s="27"/>
      <c r="E42" s="28"/>
      <c r="F42" s="21">
        <v>265931</v>
      </c>
      <c r="G42" s="21">
        <v>362303</v>
      </c>
      <c r="H42" s="21">
        <v>199021</v>
      </c>
    </row>
  </sheetData>
  <mergeCells count="31">
    <mergeCell ref="B40:E40"/>
    <mergeCell ref="B41:E41"/>
    <mergeCell ref="B42:E42"/>
    <mergeCell ref="B31:E31"/>
    <mergeCell ref="C3:D3"/>
    <mergeCell ref="E3:E4"/>
    <mergeCell ref="B15:C15"/>
    <mergeCell ref="B16:C16"/>
    <mergeCell ref="B17:C17"/>
    <mergeCell ref="B18:C18"/>
    <mergeCell ref="B20:C20"/>
    <mergeCell ref="B21:C21"/>
    <mergeCell ref="B22:C22"/>
    <mergeCell ref="B23:C23"/>
    <mergeCell ref="B25:C25"/>
    <mergeCell ref="B26:C26"/>
    <mergeCell ref="B35:E35"/>
    <mergeCell ref="B36:E36"/>
    <mergeCell ref="B37:E37"/>
    <mergeCell ref="B38:E38"/>
    <mergeCell ref="B39:E39"/>
    <mergeCell ref="A1:H1"/>
    <mergeCell ref="B14:H14"/>
    <mergeCell ref="B32:E32"/>
    <mergeCell ref="B33:E33"/>
    <mergeCell ref="B34:E34"/>
    <mergeCell ref="F3:F4"/>
    <mergeCell ref="G3:G4"/>
    <mergeCell ref="H3:H4"/>
    <mergeCell ref="B27:C27"/>
    <mergeCell ref="B28:C28"/>
  </mergeCells>
  <pageMargins left="0.51181102362204722" right="0.51181102362204722" top="0.74803149606299213" bottom="0.35433070866141736" header="0.31496062992125984" footer="0.31496062992125984"/>
  <pageSetup paperSize="9" scale="95" orientation="landscape" r:id="rId1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2022-11-24T03:42:00Z</dcterms:modified>
</cp:coreProperties>
</file>